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2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J20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I36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I52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I56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I60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/>
  <c r="AB9"/>
  <c r="AC9"/>
  <c r="X10"/>
  <c r="AA10" i="61" s="1"/>
  <c r="Y10" i="14"/>
  <c r="Z10"/>
  <c r="AA10"/>
  <c r="AB10"/>
  <c r="AA10" i="63" s="1"/>
  <c r="AC10" i="14"/>
  <c r="X11"/>
  <c r="Y11"/>
  <c r="Z11"/>
  <c r="AA11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8"/>
  <c r="AL99" i="24"/>
  <c r="AB96" i="63"/>
  <c r="AB92"/>
  <c r="AB88"/>
  <c r="AB80"/>
  <c r="AB76"/>
  <c r="AB72"/>
  <c r="AB68"/>
  <c r="AB60"/>
  <c r="AB48"/>
  <c r="AB36"/>
  <c r="AB28"/>
  <c r="AB20"/>
  <c r="AB97"/>
  <c r="AB89"/>
  <c r="AB60" i="62"/>
  <c r="AB56"/>
  <c r="AB52"/>
  <c r="AB36"/>
  <c r="AB96" i="61"/>
  <c r="AB92"/>
  <c r="AB88"/>
  <c r="AB84"/>
  <c r="AB80"/>
  <c r="AB72"/>
  <c r="AB68"/>
  <c r="AB60"/>
  <c r="AB48"/>
  <c r="AB44"/>
  <c r="AB4"/>
  <c r="AB89"/>
  <c r="AA11" i="62"/>
  <c r="AA9"/>
  <c r="AA5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F54" s="1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F80" s="1"/>
  <c r="B81"/>
  <c r="F81" s="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F12" s="1"/>
  <c r="B13"/>
  <c r="C13"/>
  <c r="B14"/>
  <c r="C14"/>
  <c r="F14" s="1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F40" s="1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B73"/>
  <c r="C73"/>
  <c r="B74"/>
  <c r="C74"/>
  <c r="F74" s="1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B91"/>
  <c r="C91"/>
  <c r="B92"/>
  <c r="C92"/>
  <c r="F92" s="1"/>
  <c r="B93"/>
  <c r="C93"/>
  <c r="B94"/>
  <c r="C94"/>
  <c r="B95"/>
  <c r="C95"/>
  <c r="B96"/>
  <c r="C96"/>
  <c r="B97"/>
  <c r="C97"/>
  <c r="B98"/>
  <c r="C98"/>
  <c r="F98" s="1"/>
  <c r="C3"/>
  <c r="B3"/>
  <c r="B4" i="61"/>
  <c r="C4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B13"/>
  <c r="C13"/>
  <c r="B14"/>
  <c r="C14"/>
  <c r="B15"/>
  <c r="C15"/>
  <c r="B16"/>
  <c r="C16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F60" s="1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B81"/>
  <c r="C81"/>
  <c r="B82"/>
  <c r="C82"/>
  <c r="F82" s="1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F28" s="1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F40" s="1"/>
  <c r="B41"/>
  <c r="C41"/>
  <c r="B42"/>
  <c r="C42"/>
  <c r="B43"/>
  <c r="C43"/>
  <c r="B44"/>
  <c r="C44"/>
  <c r="F44" s="1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F60" s="1"/>
  <c r="B61"/>
  <c r="C61"/>
  <c r="B62"/>
  <c r="C62"/>
  <c r="F62" s="1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F74" s="1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F88" s="1"/>
  <c r="B89"/>
  <c r="C89"/>
  <c r="B90"/>
  <c r="C90"/>
  <c r="B91"/>
  <c r="C91"/>
  <c r="B92"/>
  <c r="C92"/>
  <c r="B93"/>
  <c r="C93"/>
  <c r="B94"/>
  <c r="C94"/>
  <c r="F94" s="1"/>
  <c r="B95"/>
  <c r="C95"/>
  <c r="B96"/>
  <c r="C96"/>
  <c r="F96" s="1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B27"/>
  <c r="C27"/>
  <c r="B28"/>
  <c r="C28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B43"/>
  <c r="C43"/>
  <c r="B44"/>
  <c r="C44"/>
  <c r="F44" s="1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6"/>
  <c r="C4"/>
  <c r="F4" s="1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F44" s="1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F73" s="1"/>
  <c r="C73"/>
  <c r="B74"/>
  <c r="C74"/>
  <c r="B75"/>
  <c r="C75"/>
  <c r="B76"/>
  <c r="C76"/>
  <c r="B77"/>
  <c r="C77"/>
  <c r="B78"/>
  <c r="C78"/>
  <c r="B79"/>
  <c r="C79"/>
  <c r="B80"/>
  <c r="C80"/>
  <c r="F80" s="1"/>
  <c r="B81"/>
  <c r="C81"/>
  <c r="B82"/>
  <c r="C82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B87"/>
  <c r="C87"/>
  <c r="B88"/>
  <c r="C88"/>
  <c r="B89"/>
  <c r="C89"/>
  <c r="B90"/>
  <c r="C90"/>
  <c r="B91"/>
  <c r="C91"/>
  <c r="B92"/>
  <c r="C92"/>
  <c r="F92" s="1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U80"/>
  <c r="N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U30"/>
  <c r="N30"/>
  <c r="F30"/>
  <c r="U29"/>
  <c r="N29"/>
  <c r="F29"/>
  <c r="U28"/>
  <c r="U27"/>
  <c r="N27"/>
  <c r="F27"/>
  <c r="U26"/>
  <c r="N26"/>
  <c r="U25"/>
  <c r="N25"/>
  <c r="F25"/>
  <c r="U24"/>
  <c r="N24"/>
  <c r="U23"/>
  <c r="F23"/>
  <c r="U22"/>
  <c r="N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U12"/>
  <c r="N12"/>
  <c r="U11"/>
  <c r="F11"/>
  <c r="U10"/>
  <c r="N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U73"/>
  <c r="N73"/>
  <c r="F73"/>
  <c r="U72"/>
  <c r="F72"/>
  <c r="U71"/>
  <c r="N71"/>
  <c r="U70"/>
  <c r="N70"/>
  <c r="F70"/>
  <c r="AD69"/>
  <c r="U69"/>
  <c r="N69"/>
  <c r="F69"/>
  <c r="U68"/>
  <c r="U67"/>
  <c r="N67"/>
  <c r="F67"/>
  <c r="AD66"/>
  <c r="U66"/>
  <c r="N66"/>
  <c r="AD65"/>
  <c r="U65"/>
  <c r="N65"/>
  <c r="F65"/>
  <c r="U64"/>
  <c r="F64"/>
  <c r="U63"/>
  <c r="N63"/>
  <c r="F63"/>
  <c r="AC62"/>
  <c r="U62"/>
  <c r="N62"/>
  <c r="U61"/>
  <c r="N61"/>
  <c r="F61"/>
  <c r="U60"/>
  <c r="U59"/>
  <c r="N59"/>
  <c r="F59"/>
  <c r="U58"/>
  <c r="N58"/>
  <c r="U57"/>
  <c r="N57"/>
  <c r="F57"/>
  <c r="U56"/>
  <c r="F56"/>
  <c r="U55"/>
  <c r="N55"/>
  <c r="F55"/>
  <c r="U54"/>
  <c r="N54"/>
  <c r="F54"/>
  <c r="AD53"/>
  <c r="U53"/>
  <c r="N53"/>
  <c r="F53"/>
  <c r="U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U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U14"/>
  <c r="AD13"/>
  <c r="U13"/>
  <c r="F13"/>
  <c r="U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U81"/>
  <c r="F81"/>
  <c r="U80"/>
  <c r="F80"/>
  <c r="U79"/>
  <c r="F79"/>
  <c r="U78"/>
  <c r="N78"/>
  <c r="F78"/>
  <c r="U77"/>
  <c r="F77"/>
  <c r="U76"/>
  <c r="N76"/>
  <c r="U75"/>
  <c r="F75"/>
  <c r="U74"/>
  <c r="N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U51"/>
  <c r="F51"/>
  <c r="U50"/>
  <c r="N50"/>
  <c r="U49"/>
  <c r="F49"/>
  <c r="U48"/>
  <c r="N48"/>
  <c r="U47"/>
  <c r="F47"/>
  <c r="U46"/>
  <c r="N46"/>
  <c r="F46"/>
  <c r="U45"/>
  <c r="F45"/>
  <c r="U44"/>
  <c r="N44"/>
  <c r="F44"/>
  <c r="U43"/>
  <c r="F43"/>
  <c r="U42"/>
  <c r="N42"/>
  <c r="U41"/>
  <c r="F41"/>
  <c r="U40"/>
  <c r="N40"/>
  <c r="U39"/>
  <c r="U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U25"/>
  <c r="U24"/>
  <c r="N24"/>
  <c r="F24"/>
  <c r="U23"/>
  <c r="F23"/>
  <c r="U22"/>
  <c r="N22"/>
  <c r="U21"/>
  <c r="F21"/>
  <c r="U20"/>
  <c r="F20"/>
  <c r="U19"/>
  <c r="F19"/>
  <c r="U18"/>
  <c r="U17"/>
  <c r="N17"/>
  <c r="U16"/>
  <c r="F16"/>
  <c r="U15"/>
  <c r="F15"/>
  <c r="U14"/>
  <c r="F14"/>
  <c r="U13"/>
  <c r="F13"/>
  <c r="U12"/>
  <c r="F12"/>
  <c r="U11"/>
  <c r="F11"/>
  <c r="U10"/>
  <c r="U9"/>
  <c r="U8"/>
  <c r="F8"/>
  <c r="U7"/>
  <c r="N7"/>
  <c r="F7"/>
  <c r="U6"/>
  <c r="U5"/>
  <c r="F5"/>
  <c r="U4"/>
  <c r="F4"/>
  <c r="U3"/>
  <c r="K99"/>
  <c r="A1"/>
  <c r="T99" i="58"/>
  <c r="S99"/>
  <c r="R99"/>
  <c r="Q99"/>
  <c r="P99"/>
  <c r="U98"/>
  <c r="F98"/>
  <c r="U97"/>
  <c r="F97"/>
  <c r="U96"/>
  <c r="U95"/>
  <c r="F95"/>
  <c r="U94"/>
  <c r="U93"/>
  <c r="F93"/>
  <c r="U92"/>
  <c r="F92"/>
  <c r="U91"/>
  <c r="F91"/>
  <c r="U90"/>
  <c r="F90"/>
  <c r="U89"/>
  <c r="F89"/>
  <c r="U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U61"/>
  <c r="F61"/>
  <c r="U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U43"/>
  <c r="F43"/>
  <c r="U42"/>
  <c r="F42"/>
  <c r="U41"/>
  <c r="F41"/>
  <c r="U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U75"/>
  <c r="N75"/>
  <c r="F75"/>
  <c r="U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U43"/>
  <c r="N43"/>
  <c r="F43"/>
  <c r="U42"/>
  <c r="F42"/>
  <c r="U41"/>
  <c r="N41"/>
  <c r="F41"/>
  <c r="U40"/>
  <c r="F40"/>
  <c r="U39"/>
  <c r="N39"/>
  <c r="F39"/>
  <c r="U38"/>
  <c r="U37"/>
  <c r="N37"/>
  <c r="F37"/>
  <c r="U36"/>
  <c r="U35"/>
  <c r="N35"/>
  <c r="F35"/>
  <c r="U34"/>
  <c r="U33"/>
  <c r="N33"/>
  <c r="F33"/>
  <c r="U32"/>
  <c r="F32"/>
  <c r="U31"/>
  <c r="N31"/>
  <c r="F31"/>
  <c r="U30"/>
  <c r="N30"/>
  <c r="U29"/>
  <c r="F29"/>
  <c r="U28"/>
  <c r="N28"/>
  <c r="F28"/>
  <c r="U27"/>
  <c r="N27"/>
  <c r="F27"/>
  <c r="U26"/>
  <c r="N26"/>
  <c r="F26"/>
  <c r="U25"/>
  <c r="F25"/>
  <c r="U24"/>
  <c r="N24"/>
  <c r="U23"/>
  <c r="F23"/>
  <c r="U22"/>
  <c r="N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U92"/>
  <c r="F92"/>
  <c r="U91"/>
  <c r="U90"/>
  <c r="F90"/>
  <c r="U89"/>
  <c r="F89"/>
  <c r="U88"/>
  <c r="F88"/>
  <c r="U87"/>
  <c r="F87"/>
  <c r="U86"/>
  <c r="U85"/>
  <c r="F85"/>
  <c r="U84"/>
  <c r="F84"/>
  <c r="U83"/>
  <c r="F83"/>
  <c r="U82"/>
  <c r="F82"/>
  <c r="U81"/>
  <c r="F81"/>
  <c r="U80"/>
  <c r="U79"/>
  <c r="U78"/>
  <c r="F78"/>
  <c r="U77"/>
  <c r="N77"/>
  <c r="F77"/>
  <c r="U76"/>
  <c r="F76"/>
  <c r="U75"/>
  <c r="U74"/>
  <c r="F74"/>
  <c r="U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U46"/>
  <c r="F46"/>
  <c r="U45"/>
  <c r="F45"/>
  <c r="U44"/>
  <c r="U43"/>
  <c r="N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U26"/>
  <c r="F26"/>
  <c r="U25"/>
  <c r="U24"/>
  <c r="F24"/>
  <c r="U23"/>
  <c r="N23"/>
  <c r="F23"/>
  <c r="U22"/>
  <c r="F22"/>
  <c r="U21"/>
  <c r="N21"/>
  <c r="F21"/>
  <c r="U20"/>
  <c r="U19"/>
  <c r="N19"/>
  <c r="F19"/>
  <c r="U18"/>
  <c r="N18"/>
  <c r="F18"/>
  <c r="U17"/>
  <c r="N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U7"/>
  <c r="N7"/>
  <c r="F7"/>
  <c r="U6"/>
  <c r="U5"/>
  <c r="N5"/>
  <c r="F5"/>
  <c r="U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U67"/>
  <c r="F67"/>
  <c r="U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U41"/>
  <c r="F41"/>
  <c r="U40"/>
  <c r="U39"/>
  <c r="F39"/>
  <c r="U38"/>
  <c r="F38"/>
  <c r="U37"/>
  <c r="U36"/>
  <c r="F36"/>
  <c r="U35"/>
  <c r="N35"/>
  <c r="F35"/>
  <c r="U34"/>
  <c r="F34"/>
  <c r="U33"/>
  <c r="F33"/>
  <c r="U32"/>
  <c r="N32"/>
  <c r="U31"/>
  <c r="F31"/>
  <c r="U30"/>
  <c r="U29"/>
  <c r="N29"/>
  <c r="U28"/>
  <c r="F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U15"/>
  <c r="F15"/>
  <c r="U14"/>
  <c r="F14"/>
  <c r="U13"/>
  <c r="N13"/>
  <c r="U12"/>
  <c r="F12"/>
  <c r="U11"/>
  <c r="F11"/>
  <c r="U10"/>
  <c r="U9"/>
  <c r="U8"/>
  <c r="U7"/>
  <c r="N7"/>
  <c r="F7"/>
  <c r="U6"/>
  <c r="N6"/>
  <c r="F6"/>
  <c r="U5"/>
  <c r="N5"/>
  <c r="U4"/>
  <c r="F4"/>
  <c r="U3"/>
  <c r="L99"/>
  <c r="A1"/>
  <c r="F13" i="63" l="1"/>
  <c r="F31"/>
  <c r="C99"/>
  <c r="B99"/>
  <c r="F71" i="62"/>
  <c r="F41"/>
  <c r="F15"/>
  <c r="F26" i="61"/>
  <c r="B99"/>
  <c r="F93" i="56"/>
  <c r="F91"/>
  <c r="F79"/>
  <c r="F75"/>
  <c r="F47"/>
  <c r="F43"/>
  <c r="F27"/>
  <c r="F25"/>
  <c r="F17"/>
  <c r="C99"/>
  <c r="B99"/>
  <c r="C99" i="55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V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M15" i="65"/>
  <c r="D15" i="55" s="1"/>
  <c r="M17" i="65"/>
  <c r="D17" i="55" s="1"/>
  <c r="G17" s="1"/>
  <c r="V17" s="1"/>
  <c r="M18" i="65"/>
  <c r="D18" i="55" s="1"/>
  <c r="M19" i="65"/>
  <c r="D19" i="55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M73" i="65"/>
  <c r="D73" i="55" s="1"/>
  <c r="M74" i="65"/>
  <c r="D74" i="55" s="1"/>
  <c r="G74" s="1"/>
  <c r="M75" i="65"/>
  <c r="D75" i="55" s="1"/>
  <c r="G75" s="1"/>
  <c r="M76" i="65"/>
  <c r="D76" i="55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O32" s="1"/>
  <c r="N36"/>
  <c r="O36" s="1"/>
  <c r="N40"/>
  <c r="O40" s="1"/>
  <c r="N44"/>
  <c r="N48"/>
  <c r="O48" s="1"/>
  <c r="N52"/>
  <c r="N55"/>
  <c r="N56"/>
  <c r="N59"/>
  <c r="N60"/>
  <c r="O60" s="1"/>
  <c r="N63"/>
  <c r="N64"/>
  <c r="O64" s="1"/>
  <c r="N67"/>
  <c r="N68"/>
  <c r="N71"/>
  <c r="N72"/>
  <c r="O72" s="1"/>
  <c r="N75"/>
  <c r="N76"/>
  <c r="O76" s="1"/>
  <c r="N79"/>
  <c r="N80"/>
  <c r="O80" s="1"/>
  <c r="N83"/>
  <c r="N84"/>
  <c r="O84" s="1"/>
  <c r="N87"/>
  <c r="N88"/>
  <c r="N91"/>
  <c r="N92"/>
  <c r="O92" s="1"/>
  <c r="N95"/>
  <c r="N96"/>
  <c r="O96" s="1"/>
  <c r="I99"/>
  <c r="N81"/>
  <c r="O81" s="1"/>
  <c r="N82"/>
  <c r="N85"/>
  <c r="O85" s="1"/>
  <c r="N86"/>
  <c r="O86" s="1"/>
  <c r="N89"/>
  <c r="O89" s="1"/>
  <c r="N90"/>
  <c r="N93"/>
  <c r="O93" s="1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4"/>
  <c r="V40"/>
  <c r="V47"/>
  <c r="V87"/>
  <c r="O98"/>
  <c r="V26" i="56"/>
  <c r="O35"/>
  <c r="V40"/>
  <c r="V42"/>
  <c r="N8" i="55"/>
  <c r="F9"/>
  <c r="I99"/>
  <c r="M99"/>
  <c r="N12"/>
  <c r="F13"/>
  <c r="N28"/>
  <c r="O28" s="1"/>
  <c r="F29"/>
  <c r="G42"/>
  <c r="N44"/>
  <c r="O44" s="1"/>
  <c r="F45"/>
  <c r="G58"/>
  <c r="N60"/>
  <c r="F61"/>
  <c r="O80"/>
  <c r="O65" i="56"/>
  <c r="V3" i="55"/>
  <c r="V66"/>
  <c r="O15" i="56"/>
  <c r="V36"/>
  <c r="V52"/>
  <c r="V94"/>
  <c r="V28" i="55"/>
  <c r="V44"/>
  <c r="V11" i="56"/>
  <c r="V18"/>
  <c r="V27"/>
  <c r="V32"/>
  <c r="V48"/>
  <c r="B99" i="55"/>
  <c r="F3"/>
  <c r="K99"/>
  <c r="F5"/>
  <c r="G18"/>
  <c r="N20"/>
  <c r="O20" s="1"/>
  <c r="F21"/>
  <c r="N36"/>
  <c r="F37"/>
  <c r="N52"/>
  <c r="F53"/>
  <c r="O84"/>
  <c r="O5" i="56"/>
  <c r="O21"/>
  <c r="O37"/>
  <c r="O61"/>
  <c r="O69"/>
  <c r="O77"/>
  <c r="O7"/>
  <c r="V28"/>
  <c r="V63"/>
  <c r="V82"/>
  <c r="J99" i="55"/>
  <c r="N24"/>
  <c r="N40"/>
  <c r="O40" s="1"/>
  <c r="N56"/>
  <c r="O71"/>
  <c r="O96"/>
  <c r="O56" i="56"/>
  <c r="V38" i="58"/>
  <c r="V54"/>
  <c r="V70"/>
  <c r="V73"/>
  <c r="V86"/>
  <c r="V75" i="55"/>
  <c r="G3" i="56"/>
  <c r="V56"/>
  <c r="V60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50"/>
  <c r="V80" i="55"/>
  <c r="V84"/>
  <c r="V88"/>
  <c r="V96"/>
  <c r="F3" i="56"/>
  <c r="V5"/>
  <c r="V25"/>
  <c r="V33"/>
  <c r="V37"/>
  <c r="V41"/>
  <c r="V45"/>
  <c r="V57"/>
  <c r="V61"/>
  <c r="V69"/>
  <c r="V73"/>
  <c r="V77"/>
  <c r="V85"/>
  <c r="V89"/>
  <c r="V93"/>
  <c r="V97"/>
  <c r="N3" i="57"/>
  <c r="N3" i="56"/>
  <c r="G88" i="57"/>
  <c r="N90"/>
  <c r="F91"/>
  <c r="K99" i="58"/>
  <c r="U99"/>
  <c r="F9"/>
  <c r="F17"/>
  <c r="O26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38" i="55" l="1"/>
  <c r="O62"/>
  <c r="O30"/>
  <c r="O45" i="56"/>
  <c r="O78"/>
  <c r="O66"/>
  <c r="O46"/>
  <c r="O62"/>
  <c r="O26"/>
  <c r="O78" i="55"/>
  <c r="O10" i="56"/>
  <c r="O54"/>
  <c r="O30"/>
  <c r="O74" i="55"/>
  <c r="O66"/>
  <c r="O44" i="56"/>
  <c r="O57"/>
  <c r="O53"/>
  <c r="O49"/>
  <c r="O29"/>
  <c r="O25"/>
  <c r="O9"/>
  <c r="V16" i="55"/>
  <c r="O12"/>
  <c r="O46"/>
  <c r="G26"/>
  <c r="V26" s="1"/>
  <c r="G10"/>
  <c r="V10" s="1"/>
  <c r="F99" i="56"/>
  <c r="V50"/>
  <c r="O88"/>
  <c r="O52"/>
  <c r="O51"/>
  <c r="O47"/>
  <c r="V39"/>
  <c r="O24"/>
  <c r="O23"/>
  <c r="O17"/>
  <c r="O13"/>
  <c r="G92" i="55"/>
  <c r="G76"/>
  <c r="G72"/>
  <c r="G68"/>
  <c r="V64"/>
  <c r="G60"/>
  <c r="V60" s="1"/>
  <c r="O56"/>
  <c r="G52"/>
  <c r="V52" s="1"/>
  <c r="V51"/>
  <c r="G36"/>
  <c r="V36" s="1"/>
  <c r="G32"/>
  <c r="O24"/>
  <c r="G19"/>
  <c r="G14"/>
  <c r="V14" s="1"/>
  <c r="O9"/>
  <c r="O86"/>
  <c r="O70"/>
  <c r="O74" i="58"/>
  <c r="O65"/>
  <c r="O25"/>
  <c r="G86" i="57"/>
  <c r="O86" s="1"/>
  <c r="O93" i="58"/>
  <c r="O57"/>
  <c r="O45"/>
  <c r="G94" i="57"/>
  <c r="V94" s="1"/>
  <c r="G90"/>
  <c r="V90" s="1"/>
  <c r="G62"/>
  <c r="V62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F99" i="57"/>
  <c r="O80"/>
  <c r="V80"/>
  <c r="O6" i="55"/>
  <c r="V6"/>
  <c r="O5" i="57" l="1"/>
  <c r="O26" i="55"/>
  <c r="O77" i="57"/>
  <c r="O4" i="56"/>
  <c r="O92" i="55"/>
  <c r="V92"/>
  <c r="V76"/>
  <c r="O76"/>
  <c r="O72"/>
  <c r="V72"/>
  <c r="O68"/>
  <c r="V68"/>
  <c r="O60"/>
  <c r="O52"/>
  <c r="O36"/>
  <c r="O32"/>
  <c r="V32"/>
  <c r="V19"/>
  <c r="O19"/>
  <c r="O14"/>
  <c r="O49"/>
  <c r="O90" i="57"/>
  <c r="V86"/>
  <c r="O25"/>
  <c r="O94"/>
  <c r="O62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J54" i="78"/>
  <c r="I6"/>
  <c r="Q93"/>
  <c r="J36"/>
  <c r="N4"/>
  <c r="G22"/>
  <c r="O50"/>
  <c r="P41"/>
  <c r="Q83"/>
  <c r="O33"/>
  <c r="H89"/>
  <c r="P49"/>
  <c r="H86"/>
  <c r="N95"/>
  <c r="Q35"/>
  <c r="I72"/>
  <c r="I97"/>
  <c r="B29"/>
  <c r="L93"/>
  <c r="K86"/>
  <c r="K11"/>
  <c r="N74"/>
  <c r="H58"/>
  <c r="N65"/>
  <c r="O62"/>
  <c r="G26"/>
  <c r="P83"/>
  <c r="L40"/>
  <c r="N62"/>
  <c r="I12"/>
  <c r="G81"/>
  <c r="Q87"/>
  <c r="L76"/>
  <c r="G74"/>
  <c r="N77"/>
  <c r="I46"/>
  <c r="H8"/>
  <c r="G9"/>
  <c r="H49"/>
  <c r="G2"/>
  <c r="J52"/>
  <c r="P35"/>
  <c r="H42"/>
  <c r="J16"/>
  <c r="H94"/>
  <c r="N29"/>
  <c r="B80"/>
  <c r="H31"/>
  <c r="P9"/>
  <c r="B57"/>
  <c r="J20"/>
  <c r="P76"/>
  <c r="J88"/>
  <c r="J86"/>
  <c r="Q10"/>
  <c r="H55"/>
  <c r="K97"/>
  <c r="I86"/>
  <c r="G49"/>
  <c r="N19"/>
  <c r="I23"/>
  <c r="G79"/>
  <c r="P45"/>
  <c r="H14"/>
  <c r="K51"/>
  <c r="K89"/>
  <c r="I44"/>
  <c r="I20"/>
  <c r="O7"/>
  <c r="I65"/>
  <c r="P59"/>
  <c r="Q69"/>
  <c r="K95"/>
  <c r="O76"/>
  <c r="L92"/>
  <c r="N49"/>
  <c r="I96"/>
  <c r="K42"/>
  <c r="J35"/>
  <c r="I89"/>
  <c r="L55"/>
  <c r="Q17"/>
  <c r="O42"/>
  <c r="J30"/>
  <c r="I90"/>
  <c r="G83"/>
  <c r="J92"/>
  <c r="P4"/>
  <c r="P26"/>
  <c r="O59"/>
  <c r="I35"/>
  <c r="L28"/>
  <c r="L97"/>
  <c r="L64"/>
  <c r="N7"/>
  <c r="I13"/>
  <c r="P85"/>
  <c r="B53"/>
  <c r="N88"/>
  <c r="P79"/>
  <c r="B94"/>
  <c r="O72"/>
  <c r="N57"/>
  <c r="Q73"/>
  <c r="G67"/>
  <c r="J28"/>
  <c r="Q41"/>
  <c r="F1"/>
  <c r="L20"/>
  <c r="H67"/>
  <c r="B87"/>
  <c r="H33"/>
  <c r="P46"/>
  <c r="K25"/>
  <c r="G96"/>
  <c r="J27"/>
  <c r="N93"/>
  <c r="B63"/>
  <c r="B10"/>
  <c r="B96"/>
  <c r="P89"/>
  <c r="I74"/>
  <c r="H43"/>
  <c r="Q40"/>
  <c r="J43"/>
  <c r="I9"/>
  <c r="G39"/>
  <c r="G13"/>
  <c r="I27"/>
  <c r="P18"/>
  <c r="H19"/>
  <c r="N69"/>
  <c r="O56"/>
  <c r="I28"/>
  <c r="O85"/>
  <c r="O24"/>
  <c r="K85"/>
  <c r="Q91"/>
  <c r="K8"/>
  <c r="I66"/>
  <c r="P27"/>
  <c r="O12"/>
  <c r="Q74"/>
  <c r="K44"/>
  <c r="Q88"/>
  <c r="Q18"/>
  <c r="H70"/>
  <c r="K64"/>
  <c r="Q25"/>
  <c r="L79"/>
  <c r="B75"/>
  <c r="K91"/>
  <c r="Q32"/>
  <c r="O22"/>
  <c r="N39"/>
  <c r="L21"/>
  <c r="N80"/>
  <c r="K36"/>
  <c r="G58"/>
  <c r="P63"/>
  <c r="K61"/>
  <c r="N14"/>
  <c r="N41"/>
  <c r="K92"/>
  <c r="K43"/>
  <c r="L98"/>
  <c r="I63"/>
  <c r="N5"/>
  <c r="O27"/>
  <c r="B67"/>
  <c r="J3"/>
  <c r="H82"/>
  <c r="K4"/>
  <c r="K79"/>
  <c r="N3"/>
  <c r="P64"/>
  <c r="B81"/>
  <c r="N54"/>
  <c r="G23"/>
  <c r="Q6"/>
  <c r="G75"/>
  <c r="O53"/>
  <c r="I3"/>
  <c r="K22"/>
  <c r="L37"/>
  <c r="I70"/>
  <c r="K26"/>
  <c r="P10"/>
  <c r="O66"/>
  <c r="O19"/>
  <c r="B51"/>
  <c r="H79"/>
  <c r="H76"/>
  <c r="H93"/>
  <c r="P51"/>
  <c r="J69"/>
  <c r="B70"/>
  <c r="L24"/>
  <c r="J31"/>
  <c r="Q62"/>
  <c r="P91"/>
  <c r="L91"/>
  <c r="I85"/>
  <c r="K28"/>
  <c r="G15"/>
  <c r="I51"/>
  <c r="O61"/>
  <c r="P30"/>
  <c r="B48"/>
  <c r="G64"/>
  <c r="L10"/>
  <c r="G28"/>
  <c r="P17"/>
  <c r="N71"/>
  <c r="G14"/>
  <c r="G30"/>
  <c r="B11"/>
  <c r="Q55"/>
  <c r="Q31"/>
  <c r="K94"/>
  <c r="O23"/>
  <c r="P24"/>
  <c r="G7"/>
  <c r="N45"/>
  <c r="P88"/>
  <c r="N96"/>
  <c r="B36"/>
  <c r="G42"/>
  <c r="N84"/>
  <c r="L73"/>
  <c r="B20"/>
  <c r="I67"/>
  <c r="Q8"/>
  <c r="B32"/>
  <c r="I91"/>
  <c r="I4"/>
  <c r="L29"/>
  <c r="H2"/>
  <c r="H25"/>
  <c r="Q77"/>
  <c r="I61"/>
  <c r="B85"/>
  <c r="J68"/>
  <c r="B19"/>
  <c r="Q45"/>
  <c r="Q14"/>
  <c r="B23"/>
  <c r="K5"/>
  <c r="B58"/>
  <c r="G59"/>
  <c r="J72"/>
  <c r="Q81"/>
  <c r="H59"/>
  <c r="I18"/>
  <c r="B21"/>
  <c r="H51"/>
  <c r="L80"/>
  <c r="B71"/>
  <c r="J7"/>
  <c r="P90"/>
  <c r="I33"/>
  <c r="J6"/>
  <c r="G86"/>
  <c r="Q65"/>
  <c r="O70"/>
  <c r="O69"/>
  <c r="L94"/>
  <c r="I62"/>
  <c r="G94"/>
  <c r="O80"/>
  <c r="B37"/>
  <c r="P54"/>
  <c r="H85"/>
  <c r="J85"/>
  <c r="B26"/>
  <c r="G50"/>
  <c r="I71"/>
  <c r="G11"/>
  <c r="H83"/>
  <c r="I54"/>
  <c r="N37"/>
  <c r="N46"/>
  <c r="L48"/>
  <c r="Q57"/>
  <c r="O43"/>
  <c r="J80"/>
  <c r="P16"/>
  <c r="L19"/>
  <c r="H91"/>
  <c r="G46"/>
  <c r="L53"/>
  <c r="P48"/>
  <c r="G44"/>
  <c r="B56"/>
  <c r="H52"/>
  <c r="B54"/>
  <c r="H15"/>
  <c r="J55"/>
  <c r="K24"/>
  <c r="H63"/>
  <c r="L16"/>
  <c r="Q98"/>
  <c r="L88"/>
  <c r="P28"/>
  <c r="B12"/>
  <c r="P29"/>
  <c r="N10"/>
  <c r="N24"/>
  <c r="K76"/>
  <c r="N35"/>
  <c r="O64"/>
  <c r="J87"/>
  <c r="G85"/>
  <c r="L60"/>
  <c r="H18"/>
  <c r="I48"/>
  <c r="Q97"/>
  <c r="P39"/>
  <c r="G41"/>
  <c r="G35"/>
  <c r="J84"/>
  <c r="K81"/>
  <c r="J73"/>
  <c r="B47"/>
  <c r="P31"/>
  <c r="O95"/>
  <c r="J13"/>
  <c r="P86"/>
  <c r="P22"/>
  <c r="J37"/>
  <c r="B62"/>
  <c r="H41"/>
  <c r="G29"/>
  <c r="P42"/>
  <c r="K31"/>
  <c r="J41"/>
  <c r="H20"/>
  <c r="J10"/>
  <c r="K53"/>
  <c r="O9"/>
  <c r="H66"/>
  <c r="N47"/>
  <c r="O44"/>
  <c r="J83"/>
  <c r="G77"/>
  <c r="P3"/>
  <c r="J45"/>
  <c r="L63"/>
  <c r="I87"/>
  <c r="H77"/>
  <c r="L67"/>
  <c r="N53"/>
  <c r="J34"/>
  <c r="P80"/>
  <c r="B78"/>
  <c r="O21"/>
  <c r="L34"/>
  <c r="P61"/>
  <c r="O65"/>
  <c r="O41"/>
  <c r="N34"/>
  <c r="N31"/>
  <c r="P8"/>
  <c r="N52"/>
  <c r="P47"/>
  <c r="K63"/>
  <c r="N92"/>
  <c r="H39"/>
  <c r="Q15"/>
  <c r="J89"/>
  <c r="B42"/>
  <c r="K18"/>
  <c r="L61"/>
  <c r="I21"/>
  <c r="K59"/>
  <c r="Q72"/>
  <c r="G91"/>
  <c r="G52"/>
  <c r="O4"/>
  <c r="I57"/>
  <c r="B18"/>
  <c r="P13"/>
  <c r="B77"/>
  <c r="H64"/>
  <c r="Q80"/>
  <c r="H46"/>
  <c r="H36"/>
  <c r="B93"/>
  <c r="L35"/>
  <c r="B41"/>
  <c r="B25"/>
  <c r="L7"/>
  <c r="O25"/>
  <c r="N38"/>
  <c r="K93"/>
  <c r="J42"/>
  <c r="Q34"/>
  <c r="L45"/>
  <c r="Q63"/>
  <c r="H47"/>
  <c r="Q95"/>
  <c r="K40"/>
  <c r="J22"/>
  <c r="G90"/>
  <c r="I77"/>
  <c r="N51"/>
  <c r="J53"/>
  <c r="B83"/>
  <c r="O17"/>
  <c r="B33"/>
  <c r="J39"/>
  <c r="Q29"/>
  <c r="K41"/>
  <c r="B46"/>
  <c r="I93"/>
  <c r="O92"/>
  <c r="P37"/>
  <c r="K29"/>
  <c r="I5"/>
  <c r="H12"/>
  <c r="B22"/>
  <c r="P50"/>
  <c r="I81"/>
  <c r="J96"/>
  <c r="B89"/>
  <c r="L27"/>
  <c r="J46"/>
  <c r="K96"/>
  <c r="J94"/>
  <c r="L32"/>
  <c r="B6"/>
  <c r="N70"/>
  <c r="H7"/>
  <c r="N33"/>
  <c r="K13"/>
  <c r="L30"/>
  <c r="J38"/>
  <c r="P94"/>
  <c r="B66"/>
  <c r="O96"/>
  <c r="K15"/>
  <c r="I98"/>
  <c r="N68"/>
  <c r="B55"/>
  <c r="H6"/>
  <c r="I92"/>
  <c r="K30"/>
  <c r="Q60"/>
  <c r="O31"/>
  <c r="G53"/>
  <c r="N82"/>
  <c r="Q3"/>
  <c r="J14"/>
  <c r="N28"/>
  <c r="H97"/>
  <c r="L42"/>
  <c r="H78"/>
  <c r="L31"/>
  <c r="P19"/>
  <c r="O67"/>
  <c r="B27"/>
  <c r="K98"/>
  <c r="I11"/>
  <c r="B43"/>
  <c r="G19"/>
  <c r="O78"/>
  <c r="P11"/>
  <c r="I25"/>
  <c r="L95"/>
  <c r="Q56"/>
  <c r="H45"/>
  <c r="Q66"/>
  <c r="K17"/>
  <c r="L5"/>
  <c r="K65"/>
  <c r="N21"/>
  <c r="N44"/>
  <c r="Q90"/>
  <c r="L52"/>
  <c r="H30"/>
  <c r="Q54"/>
  <c r="K21"/>
  <c r="B68"/>
  <c r="H44"/>
  <c r="O26"/>
  <c r="Q50"/>
  <c r="G24"/>
  <c r="H75"/>
  <c r="I56"/>
  <c r="J33"/>
  <c r="N42"/>
  <c r="Q21"/>
  <c r="J25"/>
  <c r="G73"/>
  <c r="Q37"/>
  <c r="K55"/>
  <c r="H98"/>
  <c r="L87"/>
  <c r="N16"/>
  <c r="L44"/>
  <c r="G16"/>
  <c r="N58"/>
  <c r="N81"/>
  <c r="H56"/>
  <c r="L56"/>
  <c r="L54"/>
  <c r="H28"/>
  <c r="G98"/>
  <c r="J76"/>
  <c r="J78"/>
  <c r="K56"/>
  <c r="J4"/>
  <c r="K33"/>
  <c r="G3"/>
  <c r="J18"/>
  <c r="I41"/>
  <c r="B2"/>
  <c r="H92"/>
  <c r="G37"/>
  <c r="B4"/>
  <c r="N61"/>
  <c r="J51"/>
  <c r="K23"/>
  <c r="K54"/>
  <c r="P75"/>
  <c r="G88"/>
  <c r="L89"/>
  <c r="B38"/>
  <c r="J74"/>
  <c r="L14"/>
  <c r="H32"/>
  <c r="K32"/>
  <c r="G6"/>
  <c r="Q30"/>
  <c r="B15"/>
  <c r="N87"/>
  <c r="G82"/>
  <c r="O51"/>
  <c r="H29"/>
  <c r="J70"/>
  <c r="B84"/>
  <c r="J48"/>
  <c r="Q24"/>
  <c r="L22"/>
  <c r="G43"/>
  <c r="G71"/>
  <c r="J40"/>
  <c r="H72"/>
  <c r="I73"/>
  <c r="O28"/>
  <c r="N66"/>
  <c r="P69"/>
  <c r="B52"/>
  <c r="G18"/>
  <c r="N75"/>
  <c r="J19"/>
  <c r="B50"/>
  <c r="G34"/>
  <c r="H27"/>
  <c r="H23"/>
  <c r="I10"/>
  <c r="Q19"/>
  <c r="L78"/>
  <c r="J11"/>
  <c r="I45"/>
  <c r="G10"/>
  <c r="I7"/>
  <c r="I40"/>
  <c r="Q64"/>
  <c r="G89"/>
  <c r="N86"/>
  <c r="K71"/>
  <c r="B34"/>
  <c r="C1"/>
  <c r="Q20"/>
  <c r="N15"/>
  <c r="Q28"/>
  <c r="Q84"/>
  <c r="P68"/>
  <c r="L75"/>
  <c r="P5"/>
  <c r="H84"/>
  <c r="N60"/>
  <c r="O49"/>
  <c r="G80"/>
  <c r="O29"/>
  <c r="O8"/>
  <c r="O3"/>
  <c r="L50"/>
  <c r="B69"/>
  <c r="Q96"/>
  <c r="I47"/>
  <c r="N78"/>
  <c r="I15"/>
  <c r="L46"/>
  <c r="K10"/>
  <c r="L47"/>
  <c r="J79"/>
  <c r="I17"/>
  <c r="L81"/>
  <c r="G93"/>
  <c r="G70"/>
  <c r="G61"/>
  <c r="I24"/>
  <c r="O40"/>
  <c r="J47"/>
  <c r="N64"/>
  <c r="P21"/>
  <c r="N13"/>
  <c r="B8"/>
  <c r="I68"/>
  <c r="O90"/>
  <c r="G38"/>
  <c r="K46"/>
  <c r="B61"/>
  <c r="H10"/>
  <c r="Q67"/>
  <c r="B14"/>
  <c r="L57"/>
  <c r="K7"/>
  <c r="J82"/>
  <c r="J97"/>
  <c r="O15"/>
  <c r="O86"/>
  <c r="K47"/>
  <c r="O5"/>
  <c r="O6"/>
  <c r="L77"/>
  <c r="K34"/>
  <c r="I95"/>
  <c r="K39"/>
  <c r="Q49"/>
  <c r="H9"/>
  <c r="B16"/>
  <c r="J5"/>
  <c r="N55"/>
  <c r="P95"/>
  <c r="B35"/>
  <c r="L85"/>
  <c r="Q4"/>
  <c r="O88"/>
  <c r="Q27"/>
  <c r="J15"/>
  <c r="H87"/>
  <c r="B39"/>
  <c r="O75"/>
  <c r="Q76"/>
  <c r="K58"/>
  <c r="N90"/>
  <c r="B76"/>
  <c r="O54"/>
  <c r="K87"/>
  <c r="H68"/>
  <c r="B88"/>
  <c r="G63"/>
  <c r="J17"/>
  <c r="J95"/>
  <c r="B82"/>
  <c r="J60"/>
  <c r="L6"/>
  <c r="H50"/>
  <c r="B74"/>
  <c r="B95"/>
  <c r="H26"/>
  <c r="O11"/>
  <c r="N11"/>
  <c r="Q38"/>
  <c r="O87"/>
  <c r="O60"/>
  <c r="H53"/>
  <c r="G8"/>
  <c r="L69"/>
  <c r="P55"/>
  <c r="G84"/>
  <c r="K67"/>
  <c r="J91"/>
  <c r="G31"/>
  <c r="N26"/>
  <c r="J57"/>
  <c r="O68"/>
  <c r="Q39"/>
  <c r="H22"/>
  <c r="J67"/>
  <c r="P53"/>
  <c r="Q59"/>
  <c r="G72"/>
  <c r="J58"/>
  <c r="I22"/>
  <c r="Q5"/>
  <c r="K72"/>
  <c r="N97"/>
  <c r="L11"/>
  <c r="J61"/>
  <c r="B13"/>
  <c r="Q78"/>
  <c r="Q68"/>
  <c r="I64"/>
  <c r="O18"/>
  <c r="O58"/>
  <c r="L74"/>
  <c r="H74"/>
  <c r="K48"/>
  <c r="L15"/>
  <c r="Q46"/>
  <c r="P74"/>
  <c r="B28"/>
  <c r="G45"/>
  <c r="Q9"/>
  <c r="P93"/>
  <c r="B9"/>
  <c r="H71"/>
  <c r="I76"/>
  <c r="B45"/>
  <c r="I53"/>
  <c r="J50"/>
  <c r="L3"/>
  <c r="O91"/>
  <c r="O83"/>
  <c r="K90"/>
  <c r="I75"/>
  <c r="J65"/>
  <c r="O14"/>
  <c r="G40"/>
  <c r="I43"/>
  <c r="G97"/>
  <c r="J90"/>
  <c r="P25"/>
  <c r="K49"/>
  <c r="P72"/>
  <c r="N20"/>
  <c r="O73"/>
  <c r="O37"/>
  <c r="H4"/>
  <c r="P84"/>
  <c r="Q44"/>
  <c r="Q26"/>
  <c r="J81"/>
  <c r="B64"/>
  <c r="B92"/>
  <c r="I42"/>
  <c r="L9"/>
  <c r="E1"/>
  <c r="N94"/>
  <c r="Q36"/>
  <c r="H57"/>
  <c r="L43"/>
  <c r="N50"/>
  <c r="K62"/>
  <c r="G17"/>
  <c r="G95"/>
  <c r="N56"/>
  <c r="N48"/>
  <c r="I14"/>
  <c r="P6"/>
  <c r="N91"/>
  <c r="H3"/>
  <c r="P78"/>
  <c r="G5"/>
  <c r="K73"/>
  <c r="K77"/>
  <c r="H88"/>
  <c r="L18"/>
  <c r="H34"/>
  <c r="G27"/>
  <c r="K45"/>
  <c r="I16"/>
  <c r="N59"/>
  <c r="P12"/>
  <c r="B65"/>
  <c r="J8"/>
  <c r="Q43"/>
  <c r="I39"/>
  <c r="K12"/>
  <c r="B90"/>
  <c r="Q71"/>
  <c r="Q53"/>
  <c r="H61"/>
  <c r="K83"/>
  <c r="Q42"/>
  <c r="N40"/>
  <c r="L96"/>
  <c r="L59"/>
  <c r="Q75"/>
  <c r="O81"/>
  <c r="Q92"/>
  <c r="O57"/>
  <c r="P60"/>
  <c r="Q58"/>
  <c r="P70"/>
  <c r="H16"/>
  <c r="Q79"/>
  <c r="O71"/>
  <c r="J98"/>
  <c r="K68"/>
  <c r="L86"/>
  <c r="K57"/>
  <c r="J93"/>
  <c r="H24"/>
  <c r="H17"/>
  <c r="N17"/>
  <c r="J71"/>
  <c r="P96"/>
  <c r="K84"/>
  <c r="Q52"/>
  <c r="L51"/>
  <c r="N72"/>
  <c r="N18"/>
  <c r="Q47"/>
  <c r="G33"/>
  <c r="G57"/>
  <c r="O89"/>
  <c r="L41"/>
  <c r="O45"/>
  <c r="G68"/>
  <c r="O32"/>
  <c r="H5"/>
  <c r="P34"/>
  <c r="Q22"/>
  <c r="P81"/>
  <c r="K50"/>
  <c r="L13"/>
  <c r="Q33"/>
  <c r="B73"/>
  <c r="J63"/>
  <c r="J26"/>
  <c r="J9"/>
  <c r="B98"/>
  <c r="K16"/>
  <c r="O48"/>
  <c r="B40"/>
  <c r="N23"/>
  <c r="G78"/>
  <c r="Q12"/>
  <c r="H48"/>
  <c r="N67"/>
  <c r="L70"/>
  <c r="P33"/>
  <c r="G66"/>
  <c r="B5"/>
  <c r="I79"/>
  <c r="G48"/>
  <c r="H65"/>
  <c r="B49"/>
  <c r="O82"/>
  <c r="L8"/>
  <c r="G54"/>
  <c r="O47"/>
  <c r="P67"/>
  <c r="P20"/>
  <c r="O46"/>
  <c r="P15"/>
  <c r="G21"/>
  <c r="H69"/>
  <c r="J23"/>
  <c r="I26"/>
  <c r="P57"/>
  <c r="H38"/>
  <c r="L62"/>
  <c r="K88"/>
  <c r="B17"/>
  <c r="G4"/>
  <c r="N12"/>
  <c r="P82"/>
  <c r="N8"/>
  <c r="O39"/>
  <c r="P77"/>
  <c r="O52"/>
  <c r="L33"/>
  <c r="K19"/>
  <c r="B31"/>
  <c r="L4"/>
  <c r="N6"/>
  <c r="I80"/>
  <c r="I88"/>
  <c r="O36"/>
  <c r="K80"/>
  <c r="N85"/>
  <c r="K14"/>
  <c r="J12"/>
  <c r="J32"/>
  <c r="N22"/>
  <c r="J56"/>
  <c r="K6"/>
  <c r="N83"/>
  <c r="N79"/>
  <c r="J21"/>
  <c r="L66"/>
  <c r="P52"/>
  <c r="O94"/>
  <c r="G20"/>
  <c r="I55"/>
  <c r="L71"/>
  <c r="I31"/>
  <c r="O63"/>
  <c r="K82"/>
  <c r="O30"/>
  <c r="K52"/>
  <c r="G60"/>
  <c r="Q70"/>
  <c r="O84"/>
  <c r="B7"/>
  <c r="O13"/>
  <c r="H90"/>
  <c r="O35"/>
  <c r="G87"/>
  <c r="B30"/>
  <c r="P97"/>
  <c r="L84"/>
  <c r="I69"/>
  <c r="J59"/>
  <c r="N98"/>
  <c r="Q86"/>
  <c r="O97"/>
  <c r="L82"/>
  <c r="O74"/>
  <c r="O20"/>
  <c r="Q94"/>
  <c r="O93"/>
  <c r="N89"/>
  <c r="K3"/>
  <c r="J75"/>
  <c r="G65"/>
  <c r="Q48"/>
  <c r="I59"/>
  <c r="Q89"/>
  <c r="G56"/>
  <c r="O34"/>
  <c r="Q51"/>
  <c r="P7"/>
  <c r="B60"/>
  <c r="L23"/>
  <c r="K75"/>
  <c r="P36"/>
  <c r="G25"/>
  <c r="B24"/>
  <c r="I60"/>
  <c r="B72"/>
  <c r="K37"/>
  <c r="Q61"/>
  <c r="H35"/>
  <c r="P32"/>
  <c r="H80"/>
  <c r="L25"/>
  <c r="P40"/>
  <c r="H60"/>
  <c r="L26"/>
  <c r="B91"/>
  <c r="L58"/>
  <c r="Q16"/>
  <c r="H37"/>
  <c r="H95"/>
  <c r="I34"/>
  <c r="G55"/>
  <c r="N32"/>
  <c r="P92"/>
  <c r="N30"/>
  <c r="H40"/>
  <c r="O55"/>
  <c r="Q82"/>
  <c r="Q85"/>
  <c r="K27"/>
  <c r="I8"/>
  <c r="G76"/>
  <c r="N43"/>
  <c r="K78"/>
  <c r="P87"/>
  <c r="J44"/>
  <c r="P44"/>
  <c r="L90"/>
  <c r="B59"/>
  <c r="I32"/>
  <c r="J64"/>
  <c r="L36"/>
  <c r="P65"/>
  <c r="I19"/>
  <c r="P38"/>
  <c r="H13"/>
  <c r="L39"/>
  <c r="I30"/>
  <c r="P58"/>
  <c r="I38"/>
  <c r="G92"/>
  <c r="G51"/>
  <c r="P23"/>
  <c r="G69"/>
  <c r="N36"/>
  <c r="L72"/>
  <c r="G12"/>
  <c r="K20"/>
  <c r="L17"/>
  <c r="H54"/>
  <c r="I58"/>
  <c r="O79"/>
  <c r="I52"/>
  <c r="K69"/>
  <c r="I94"/>
  <c r="I50"/>
  <c r="O16"/>
  <c r="P66"/>
  <c r="O38"/>
  <c r="I84"/>
  <c r="P71"/>
  <c r="H11"/>
  <c r="K38"/>
  <c r="I29"/>
  <c r="I83"/>
  <c r="Q11"/>
  <c r="L12"/>
  <c r="G36"/>
  <c r="B97"/>
  <c r="J62"/>
  <c r="I37"/>
  <c r="I82"/>
  <c r="G32"/>
  <c r="P56"/>
  <c r="B79"/>
  <c r="Q7"/>
  <c r="O77"/>
  <c r="K70"/>
  <c r="N9"/>
  <c r="N73"/>
  <c r="J24"/>
  <c r="H21"/>
  <c r="K74"/>
  <c r="P14"/>
  <c r="H96"/>
  <c r="O10"/>
  <c r="B86"/>
  <c r="L68"/>
  <c r="N25"/>
  <c r="P62"/>
  <c r="J29"/>
  <c r="L65"/>
  <c r="K35"/>
  <c r="N63"/>
  <c r="P43"/>
  <c r="P73"/>
  <c r="N76"/>
  <c r="G47"/>
  <c r="L83"/>
  <c r="N27"/>
  <c r="I78"/>
  <c r="D1"/>
  <c r="Q13"/>
  <c r="K9"/>
  <c r="K60"/>
  <c r="P98"/>
  <c r="J77"/>
  <c r="H81"/>
  <c r="L49"/>
  <c r="H62"/>
  <c r="H73"/>
  <c r="B44"/>
  <c r="I49"/>
  <c r="K66"/>
  <c r="I36"/>
  <c r="O98"/>
  <c r="G62"/>
  <c r="J49"/>
  <c r="Q23"/>
  <c r="L38"/>
  <c r="B3"/>
  <c r="J66"/>
  <c r="E3" l="1"/>
  <c r="C3"/>
  <c r="F3"/>
  <c r="B99"/>
  <c r="D3"/>
  <c r="M36"/>
  <c r="M49"/>
  <c r="D44"/>
  <c r="F44"/>
  <c r="C44"/>
  <c r="E44"/>
  <c r="M78"/>
  <c r="R27"/>
  <c r="R76"/>
  <c r="R63"/>
  <c r="R25"/>
  <c r="C86"/>
  <c r="D86"/>
  <c r="F86"/>
  <c r="E86"/>
  <c r="R73"/>
  <c r="R9"/>
  <c r="F79"/>
  <c r="D79"/>
  <c r="E79"/>
  <c r="C79"/>
  <c r="M82"/>
  <c r="M37"/>
  <c r="E97"/>
  <c r="D97"/>
  <c r="C97"/>
  <c r="F97"/>
  <c r="M83"/>
  <c r="M29"/>
  <c r="M84"/>
  <c r="M50"/>
  <c r="M94"/>
  <c r="M52"/>
  <c r="M58"/>
  <c r="R36"/>
  <c r="M38"/>
  <c r="M30"/>
  <c r="M19"/>
  <c r="M32"/>
  <c r="C59"/>
  <c r="F59"/>
  <c r="E59"/>
  <c r="D59"/>
  <c r="R43"/>
  <c r="M8"/>
  <c r="R30"/>
  <c r="R32"/>
  <c r="M34"/>
  <c r="E91"/>
  <c r="D91"/>
  <c r="C91"/>
  <c r="F91"/>
  <c r="E72"/>
  <c r="C72"/>
  <c r="F72"/>
  <c r="D72"/>
  <c r="M60"/>
  <c r="C24"/>
  <c r="D24"/>
  <c r="E24"/>
  <c r="F24"/>
  <c r="E60"/>
  <c r="D60"/>
  <c r="C60"/>
  <c r="F60"/>
  <c r="M59"/>
  <c r="K99"/>
  <c r="R89"/>
  <c r="R98"/>
  <c r="M69"/>
  <c r="E30"/>
  <c r="C30"/>
  <c r="F30"/>
  <c r="D30"/>
  <c r="F7"/>
  <c r="D7"/>
  <c r="C7"/>
  <c r="E7"/>
  <c r="M31"/>
  <c r="M55"/>
  <c r="R79"/>
  <c r="R83"/>
  <c r="R22"/>
  <c r="R85"/>
  <c r="M88"/>
  <c r="M80"/>
  <c r="R6"/>
  <c r="C31"/>
  <c r="D31"/>
  <c r="F31"/>
  <c r="E31"/>
  <c r="R8"/>
  <c r="R12"/>
  <c r="D17"/>
  <c r="C17"/>
  <c r="F17"/>
  <c r="E17"/>
  <c r="M26"/>
  <c r="F49"/>
  <c r="D49"/>
  <c r="E49"/>
  <c r="C49"/>
  <c r="M79"/>
  <c r="F5"/>
  <c r="C5"/>
  <c r="D5"/>
  <c r="E5"/>
  <c r="R67"/>
  <c r="R23"/>
  <c r="C40"/>
  <c r="E40"/>
  <c r="F40"/>
  <c r="D40"/>
  <c r="C98"/>
  <c r="F98"/>
  <c r="E98"/>
  <c r="D98"/>
  <c r="C73"/>
  <c r="D73"/>
  <c r="F73"/>
  <c r="E73"/>
  <c r="R18"/>
  <c r="R72"/>
  <c r="R17"/>
  <c r="R40"/>
  <c r="C90"/>
  <c r="E90"/>
  <c r="D90"/>
  <c r="F90"/>
  <c r="M39"/>
  <c r="F65"/>
  <c r="D65"/>
  <c r="E65"/>
  <c r="C65"/>
  <c r="R59"/>
  <c r="M16"/>
  <c r="H99"/>
  <c r="R91"/>
  <c r="M14"/>
  <c r="R48"/>
  <c r="R56"/>
  <c r="R50"/>
  <c r="R94"/>
  <c r="M42"/>
  <c r="D92"/>
  <c r="E92"/>
  <c r="F92"/>
  <c r="C92"/>
  <c r="C64"/>
  <c r="E64"/>
  <c r="D64"/>
  <c r="F64"/>
  <c r="R20"/>
  <c r="M43"/>
  <c r="M75"/>
  <c r="L99"/>
  <c r="M53"/>
  <c r="E45"/>
  <c r="F45"/>
  <c r="D45"/>
  <c r="C45"/>
  <c r="M76"/>
  <c r="F9"/>
  <c r="D9"/>
  <c r="C9"/>
  <c r="E9"/>
  <c r="E28"/>
  <c r="D28"/>
  <c r="F28"/>
  <c r="C28"/>
  <c r="M64"/>
  <c r="D13"/>
  <c r="E13"/>
  <c r="F13"/>
  <c r="C13"/>
  <c r="R97"/>
  <c r="M22"/>
  <c r="R26"/>
  <c r="R11"/>
  <c r="F95"/>
  <c r="D95"/>
  <c r="E95"/>
  <c r="C95"/>
  <c r="C74"/>
  <c r="F74"/>
  <c r="D74"/>
  <c r="E74"/>
  <c r="E82"/>
  <c r="F82"/>
  <c r="C82"/>
  <c r="D82"/>
  <c r="D88"/>
  <c r="C88"/>
  <c r="F88"/>
  <c r="E88"/>
  <c r="F76"/>
  <c r="C76"/>
  <c r="D76"/>
  <c r="E76"/>
  <c r="R90"/>
  <c r="D39"/>
  <c r="E39"/>
  <c r="C39"/>
  <c r="F39"/>
  <c r="E35"/>
  <c r="C35"/>
  <c r="D35"/>
  <c r="F35"/>
  <c r="R55"/>
  <c r="D16"/>
  <c r="C16"/>
  <c r="F16"/>
  <c r="E16"/>
  <c r="M95"/>
  <c r="F14"/>
  <c r="E14"/>
  <c r="C14"/>
  <c r="D14"/>
  <c r="D61"/>
  <c r="F61"/>
  <c r="E61"/>
  <c r="C61"/>
  <c r="M68"/>
  <c r="F8"/>
  <c r="D8"/>
  <c r="E8"/>
  <c r="C8"/>
  <c r="R13"/>
  <c r="R64"/>
  <c r="M24"/>
  <c r="M17"/>
  <c r="M15"/>
  <c r="R78"/>
  <c r="M47"/>
  <c r="E69"/>
  <c r="C69"/>
  <c r="D69"/>
  <c r="F69"/>
  <c r="O99"/>
  <c r="R60"/>
  <c r="R15"/>
  <c r="E34"/>
  <c r="C34"/>
  <c r="D34"/>
  <c r="F34"/>
  <c r="R86"/>
  <c r="M40"/>
  <c r="M7"/>
  <c r="M45"/>
  <c r="M10"/>
  <c r="C50"/>
  <c r="F50"/>
  <c r="E50"/>
  <c r="D50"/>
  <c r="R75"/>
  <c r="E52"/>
  <c r="F52"/>
  <c r="D52"/>
  <c r="C52"/>
  <c r="R66"/>
  <c r="M73"/>
  <c r="E84"/>
  <c r="C84"/>
  <c r="D84"/>
  <c r="F84"/>
  <c r="R87"/>
  <c r="F15"/>
  <c r="E15"/>
  <c r="C15"/>
  <c r="D15"/>
  <c r="D38"/>
  <c r="F38"/>
  <c r="E38"/>
  <c r="C38"/>
  <c r="R61"/>
  <c r="D4"/>
  <c r="C4"/>
  <c r="F4"/>
  <c r="E4"/>
  <c r="M41"/>
  <c r="G99"/>
  <c r="R81"/>
  <c r="R58"/>
  <c r="R16"/>
  <c r="R42"/>
  <c r="M56"/>
  <c r="D68"/>
  <c r="E68"/>
  <c r="C68"/>
  <c r="F68"/>
  <c r="R44"/>
  <c r="R21"/>
  <c r="M25"/>
  <c r="E43"/>
  <c r="D43"/>
  <c r="F43"/>
  <c r="C43"/>
  <c r="M11"/>
  <c r="F27"/>
  <c r="C27"/>
  <c r="E27"/>
  <c r="D27"/>
  <c r="R28"/>
  <c r="Q99"/>
  <c r="R82"/>
  <c r="M92"/>
  <c r="C55"/>
  <c r="F55"/>
  <c r="E55"/>
  <c r="D55"/>
  <c r="R68"/>
  <c r="M98"/>
  <c r="E66"/>
  <c r="F66"/>
  <c r="C66"/>
  <c r="D66"/>
  <c r="R33"/>
  <c r="R70"/>
  <c r="D6"/>
  <c r="F6"/>
  <c r="E6"/>
  <c r="C6"/>
  <c r="F89"/>
  <c r="C89"/>
  <c r="D89"/>
  <c r="E89"/>
  <c r="M81"/>
  <c r="C22"/>
  <c r="F22"/>
  <c r="D22"/>
  <c r="E22"/>
  <c r="M5"/>
  <c r="M93"/>
  <c r="E46"/>
  <c r="D46"/>
  <c r="F46"/>
  <c r="C46"/>
  <c r="F33"/>
  <c r="C33"/>
  <c r="E33"/>
  <c r="D33"/>
  <c r="C83"/>
  <c r="E83"/>
  <c r="D83"/>
  <c r="F83"/>
  <c r="R51"/>
  <c r="M77"/>
  <c r="R38"/>
  <c r="E25"/>
  <c r="C25"/>
  <c r="D25"/>
  <c r="F25"/>
  <c r="E41"/>
  <c r="F41"/>
  <c r="D41"/>
  <c r="C41"/>
  <c r="C93"/>
  <c r="E93"/>
  <c r="D93"/>
  <c r="F93"/>
  <c r="F77"/>
  <c r="D77"/>
  <c r="E77"/>
  <c r="C77"/>
  <c r="E18"/>
  <c r="D18"/>
  <c r="F18"/>
  <c r="C18"/>
  <c r="M57"/>
  <c r="M21"/>
  <c r="F42"/>
  <c r="D42"/>
  <c r="E42"/>
  <c r="C42"/>
  <c r="R92"/>
  <c r="R52"/>
  <c r="R31"/>
  <c r="R34"/>
  <c r="F78"/>
  <c r="C78"/>
  <c r="D78"/>
  <c r="E78"/>
  <c r="R53"/>
  <c r="M87"/>
  <c r="P99"/>
  <c r="R47"/>
  <c r="C62"/>
  <c r="F62"/>
  <c r="E62"/>
  <c r="D62"/>
  <c r="F47"/>
  <c r="D47"/>
  <c r="C47"/>
  <c r="E47"/>
  <c r="M48"/>
  <c r="R35"/>
  <c r="R24"/>
  <c r="R10"/>
  <c r="F12"/>
  <c r="E12"/>
  <c r="C12"/>
  <c r="D12"/>
  <c r="C54"/>
  <c r="F54"/>
  <c r="D54"/>
  <c r="E54"/>
  <c r="C56"/>
  <c r="E56"/>
  <c r="F56"/>
  <c r="D56"/>
  <c r="R46"/>
  <c r="R37"/>
  <c r="M54"/>
  <c r="M71"/>
  <c r="C26"/>
  <c r="F26"/>
  <c r="E26"/>
  <c r="D26"/>
  <c r="C37"/>
  <c r="D37"/>
  <c r="F37"/>
  <c r="E37"/>
  <c r="M62"/>
  <c r="M33"/>
  <c r="D71"/>
  <c r="F71"/>
  <c r="E71"/>
  <c r="C71"/>
  <c r="C21"/>
  <c r="E21"/>
  <c r="F21"/>
  <c r="D21"/>
  <c r="M18"/>
  <c r="C58"/>
  <c r="F58"/>
  <c r="D58"/>
  <c r="E58"/>
  <c r="F23"/>
  <c r="E23"/>
  <c r="C23"/>
  <c r="D23"/>
  <c r="C19"/>
  <c r="D19"/>
  <c r="F19"/>
  <c r="E19"/>
  <c r="E85"/>
  <c r="D85"/>
  <c r="C85"/>
  <c r="F85"/>
  <c r="M61"/>
  <c r="M4"/>
  <c r="M91"/>
  <c r="C32"/>
  <c r="E32"/>
  <c r="F32"/>
  <c r="D32"/>
  <c r="M67"/>
  <c r="C20"/>
  <c r="E20"/>
  <c r="D20"/>
  <c r="F20"/>
  <c r="R84"/>
  <c r="E36"/>
  <c r="F36"/>
  <c r="D36"/>
  <c r="C36"/>
  <c r="R96"/>
  <c r="R45"/>
  <c r="D11"/>
  <c r="C11"/>
  <c r="E11"/>
  <c r="F11"/>
  <c r="R71"/>
  <c r="E48"/>
  <c r="C48"/>
  <c r="F48"/>
  <c r="D48"/>
  <c r="M51"/>
  <c r="M85"/>
  <c r="D70"/>
  <c r="F70"/>
  <c r="C70"/>
  <c r="E70"/>
  <c r="E51"/>
  <c r="D51"/>
  <c r="C51"/>
  <c r="F51"/>
  <c r="M70"/>
  <c r="I99"/>
  <c r="M3"/>
  <c r="R54"/>
  <c r="D81"/>
  <c r="C81"/>
  <c r="F81"/>
  <c r="E81"/>
  <c r="N99"/>
  <c r="R3"/>
  <c r="J99"/>
  <c r="E67"/>
  <c r="D67"/>
  <c r="C67"/>
  <c r="F67"/>
  <c r="R5"/>
  <c r="M63"/>
  <c r="R41"/>
  <c r="R14"/>
  <c r="R80"/>
  <c r="R39"/>
  <c r="C75"/>
  <c r="E75"/>
  <c r="D75"/>
  <c r="F75"/>
  <c r="M66"/>
  <c r="M28"/>
  <c r="R69"/>
  <c r="M27"/>
  <c r="M9"/>
  <c r="M74"/>
  <c r="E96"/>
  <c r="C96"/>
  <c r="D96"/>
  <c r="F96"/>
  <c r="D10"/>
  <c r="F10"/>
  <c r="E10"/>
  <c r="C10"/>
  <c r="E63"/>
  <c r="D63"/>
  <c r="C63"/>
  <c r="F63"/>
  <c r="R93"/>
  <c r="E87"/>
  <c r="C87"/>
  <c r="F87"/>
  <c r="D87"/>
  <c r="R57"/>
  <c r="F94"/>
  <c r="D94"/>
  <c r="E94"/>
  <c r="C94"/>
  <c r="R88"/>
  <c r="C53"/>
  <c r="D53"/>
  <c r="F53"/>
  <c r="E53"/>
  <c r="M13"/>
  <c r="R7"/>
  <c r="M35"/>
  <c r="M90"/>
  <c r="M89"/>
  <c r="M96"/>
  <c r="R49"/>
  <c r="M65"/>
  <c r="M20"/>
  <c r="M44"/>
  <c r="M23"/>
  <c r="R19"/>
  <c r="M86"/>
  <c r="F57"/>
  <c r="C57"/>
  <c r="D57"/>
  <c r="E57"/>
  <c r="E80"/>
  <c r="C80"/>
  <c r="F80"/>
  <c r="D80"/>
  <c r="R29"/>
  <c r="M46"/>
  <c r="R77"/>
  <c r="M12"/>
  <c r="R62"/>
  <c r="R65"/>
  <c r="R74"/>
  <c r="C29"/>
  <c r="E29"/>
  <c r="D29"/>
  <c r="F29"/>
  <c r="M97"/>
  <c r="M72"/>
  <c r="R95"/>
  <c r="R4"/>
  <c r="M6"/>
  <c r="T15" i="73"/>
  <c r="Q16"/>
  <c r="D16" i="26" s="1"/>
  <c r="P16" i="73"/>
  <c r="D16" i="24" s="1"/>
  <c r="R16" i="73"/>
  <c r="D16" i="29" s="1"/>
  <c r="S16" i="73"/>
  <c r="D16" i="28" s="1"/>
  <c r="K14" i="65"/>
  <c r="F99" i="78" l="1"/>
  <c r="E99"/>
  <c r="R99"/>
  <c r="C99"/>
  <c r="D99"/>
  <c r="M99"/>
  <c r="T16" i="73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DI62" s="1"/>
  <c r="E62" i="40" s="1"/>
  <c r="AY70" i="54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DJ24" s="1"/>
  <c r="F24" i="40" s="1"/>
  <c r="AR28" i="54"/>
  <c r="DF28" s="1"/>
  <c r="B28" i="40" s="1"/>
  <c r="BF28" i="54"/>
  <c r="BT28"/>
  <c r="DJ28" s="1"/>
  <c r="F28" i="40" s="1"/>
  <c r="AR32" i="54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DG77" s="1"/>
  <c r="C77" i="40" s="1"/>
  <c r="CO77" i="54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DJ97" s="1"/>
  <c r="F97" i="40" s="1"/>
  <c r="BT12" i="54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DI86" s="1"/>
  <c r="E86" i="40" s="1"/>
  <c r="BM93" i="54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J23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BF88"/>
  <c r="BF91"/>
  <c r="DH91" s="1"/>
  <c r="D91" i="40" s="1"/>
  <c r="BF92" i="54"/>
  <c r="DJ92"/>
  <c r="F92" i="40" s="1"/>
  <c r="BF97" i="54"/>
  <c r="DH97" s="1"/>
  <c r="D97" i="40" s="1"/>
  <c r="BF17" i="54"/>
  <c r="DH17" s="1"/>
  <c r="D17" i="40" s="1"/>
  <c r="BF30" i="54"/>
  <c r="DJ34"/>
  <c r="F34" i="40" s="1"/>
  <c r="BF49" i="54"/>
  <c r="BF4"/>
  <c r="BF6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AY6"/>
  <c r="AY8"/>
  <c r="AY9"/>
  <c r="DG9" s="1"/>
  <c r="C9" i="40" s="1"/>
  <c r="AY15" i="54"/>
  <c r="DG15" s="1"/>
  <c r="C15" i="40" s="1"/>
  <c r="DI15" i="54"/>
  <c r="E15" i="40" s="1"/>
  <c r="DJ15" i="54"/>
  <c r="F15" i="40" s="1"/>
  <c r="AY17" i="54"/>
  <c r="AY19"/>
  <c r="DI19"/>
  <c r="E19" i="40" s="1"/>
  <c r="AY29" i="54"/>
  <c r="DG29" s="1"/>
  <c r="C29" i="40" s="1"/>
  <c r="DI29" i="54"/>
  <c r="E29" i="40" s="1"/>
  <c r="AY32" i="54"/>
  <c r="DG32" s="1"/>
  <c r="C32" i="40" s="1"/>
  <c r="DH32" i="54"/>
  <c r="D32" i="40" s="1"/>
  <c r="AY40" i="54"/>
  <c r="DG40" s="1"/>
  <c r="C40" i="40" s="1"/>
  <c r="CE40" i="54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DG81" s="1"/>
  <c r="C81" i="40" s="1"/>
  <c r="AY83" i="54"/>
  <c r="AY86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AY59"/>
  <c r="DG59" s="1"/>
  <c r="C59" i="40" s="1"/>
  <c r="AY61" i="54"/>
  <c r="DJ61"/>
  <c r="F61" i="40" s="1"/>
  <c r="DJ66" i="54"/>
  <c r="F66" i="40" s="1"/>
  <c r="DJ70" i="54"/>
  <c r="F70" i="40" s="1"/>
  <c r="CE77" i="54"/>
  <c r="CE93"/>
  <c r="AY10"/>
  <c r="DG10" s="1"/>
  <c r="C10" i="40" s="1"/>
  <c r="DF34" i="54"/>
  <c r="B34" i="40" s="1"/>
  <c r="AY56" i="54"/>
  <c r="DH78"/>
  <c r="D78" i="40" s="1"/>
  <c r="AY89" i="54"/>
  <c r="CE89"/>
  <c r="AY91"/>
  <c r="AY92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DH23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DG68" s="1"/>
  <c r="C68" i="40" s="1"/>
  <c r="AY71" i="54"/>
  <c r="DI71"/>
  <c r="E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G8" i="54"/>
  <c r="C8" i="40" s="1"/>
  <c r="DH8" i="54"/>
  <c r="D8" i="40" s="1"/>
  <c r="DI8" i="54"/>
  <c r="E8" i="40" s="1"/>
  <c r="DI9" i="54"/>
  <c r="E9" i="40" s="1"/>
  <c r="DI11" i="54"/>
  <c r="E11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H24" i="54"/>
  <c r="D24" i="40" s="1"/>
  <c r="AR27" i="54"/>
  <c r="DF27" s="1"/>
  <c r="B27" i="40" s="1"/>
  <c r="DG39" i="54"/>
  <c r="C39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J78" i="54"/>
  <c r="F78" i="40" s="1"/>
  <c r="BX78" i="54"/>
  <c r="AR82"/>
  <c r="DF82" s="1"/>
  <c r="B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AR95" i="54"/>
  <c r="DF95" s="1"/>
  <c r="B95" i="40" s="1"/>
  <c r="DJ95" i="54"/>
  <c r="F95" i="40" s="1"/>
  <c r="AR97" i="54"/>
  <c r="DF97" s="1"/>
  <c r="B97" i="40" s="1"/>
  <c r="DI97" i="54"/>
  <c r="E97" i="40" s="1"/>
  <c r="DG6" i="54"/>
  <c r="C6" i="40" s="1"/>
  <c r="DH6" i="54"/>
  <c r="D6" i="40" s="1"/>
  <c r="DJ6" i="54"/>
  <c r="F6" i="40" s="1"/>
  <c r="AR23" i="54"/>
  <c r="DF23" s="1"/>
  <c r="B23" i="40" s="1"/>
  <c r="DG23" i="54"/>
  <c r="C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4" i="54"/>
  <c r="BX54"/>
  <c r="DJ58"/>
  <c r="F58" i="40" s="1"/>
  <c r="DG62" i="54"/>
  <c r="C62" i="40" s="1"/>
  <c r="BX62" i="54"/>
  <c r="DG66"/>
  <c r="DG70"/>
  <c r="BX70"/>
  <c r="DG96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31" i="54"/>
  <c r="C31" i="40" s="1"/>
  <c r="DG34" i="54"/>
  <c r="AR35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J86" i="54"/>
  <c r="F86" i="40" s="1"/>
  <c r="AR91" i="54"/>
  <c r="DF91" s="1"/>
  <c r="B91" i="40" s="1"/>
  <c r="DG91" i="54"/>
  <c r="C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8" i="54" l="1"/>
  <c r="DD46"/>
  <c r="CW48"/>
  <c r="CP44"/>
  <c r="CP26"/>
  <c r="CB12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AE66" i="26" s="1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D99" i="40"/>
  <c r="C99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<sst xmlns="http://schemas.openxmlformats.org/spreadsheetml/2006/main" count="9024" uniqueCount="584">
  <si>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</si>
  <si>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</si>
  <si>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</si>
  <si>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</si>
  <si>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</si>
  <si>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</si>
  <si>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</si>
  <si>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</si>
  <si>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</si>
  <si>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</si>
  <si>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</si>
  <si>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</si>
  <si>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</si>
  <si>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</si>
  <si>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</si>
  <si>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</si>
  <si>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</si>
  <si>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</si>
  <si>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</si>
  <si>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</si>
  <si>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</si>
  <si>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</si>
  <si>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</si>
  <si>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</si>
  <si>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</si>
  <si>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</si>
  <si>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</si>
  <si>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</si>
  <si>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</si>
  <si>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</si>
  <si>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</si>
  <si>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</si>
  <si>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</si>
  <si>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</si>
  <si>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</si>
  <si>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</si>
  <si>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</si>
  <si>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</si>
  <si>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</si>
  <si>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</si>
  <si>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</si>
  <si>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</si>
  <si>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</si>
  <si>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</si>
  <si>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</si>
  <si>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</si>
  <si>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</si>
  <si>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</si>
  <si>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</si>
  <si>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</si>
  <si>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</si>
  <si>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</si>
  <si>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</si>
  <si>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</si>
  <si>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</si>
  <si>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</si>
  <si>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</si>
  <si>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</si>
  <si>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</si>
  <si>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</si>
  <si>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</si>
  <si>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</si>
  <si>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</si>
  <si>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</si>
  <si>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</si>
  <si>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</si>
  <si>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</si>
  <si>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</si>
  <si>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</si>
  <si>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</si>
  <si>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</si>
  <si>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</si>
  <si>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</si>
  <si>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</si>
  <si>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</si>
  <si>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</si>
  <si>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</si>
  <si>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</si>
  <si>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</si>
  <si>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</si>
  <si>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</si>
  <si>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</si>
  <si>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</si>
  <si>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</si>
  <si>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</si>
  <si>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</si>
  <si>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</si>
  <si>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</si>
  <si>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</si>
  <si>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</si>
  <si>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</si>
  <si>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</si>
  <si>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</si>
  <si>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</si>
  <si>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</si>
  <si>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</si>
  <si>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</si>
  <si>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</si>
  <si>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</si>
  <si>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</si>
  <si>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</si>
  <si>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</si>
  <si>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</si>
  <si>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</si>
  <si>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</si>
  <si>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</si>
  <si>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</si>
  <si>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</si>
  <si>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</si>
  <si>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</si>
  <si>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</si>
  <si>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</si>
  <si>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</si>
  <si>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</si>
  <si>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</si>
  <si>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</si>
  <si>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</si>
  <si>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</si>
  <si>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</si>
  <si>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</si>
  <si>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</si>
  <si>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</si>
  <si>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</si>
  <si>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</si>
  <si>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</si>
  <si>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</si>
  <si>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</si>
  <si>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</si>
  <si>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</si>
  <si>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</si>
  <si>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</si>
  <si>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</si>
  <si>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</si>
  <si>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</si>
  <si>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</si>
  <si>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</si>
  <si>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</si>
  <si>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</si>
  <si>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</si>
  <si>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</si>
  <si>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</si>
  <si>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</si>
  <si>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</si>
  <si>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</si>
  <si>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</si>
  <si>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</si>
  <si>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</si>
  <si>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</si>
  <si>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</si>
  <si>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</si>
  <si>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</si>
  <si>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</si>
  <si>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</si>
  <si>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</si>
  <si>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</si>
  <si>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</si>
  <si>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</si>
  <si>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</si>
  <si>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</si>
  <si>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</si>
  <si>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</si>
  <si>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</si>
  <si>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</si>
  <si>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</si>
  <si>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</si>
  <si>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</si>
  <si>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</si>
  <si>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</si>
  <si>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</si>
  <si>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</si>
  <si>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</si>
  <si>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</si>
  <si>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</si>
  <si>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</si>
  <si>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</si>
  <si>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</si>
  <si>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</si>
  <si>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</si>
  <si>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</si>
  <si>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</si>
  <si>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</si>
  <si>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</si>
  <si>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</si>
  <si>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</si>
  <si>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</si>
  <si>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</si>
  <si>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</si>
  <si>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</si>
  <si>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</si>
  <si>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</si>
  <si>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</si>
  <si>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</si>
  <si>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</si>
  <si>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</si>
  <si>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</si>
  <si>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</si>
  <si>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</si>
  <si>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</si>
  <si>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</si>
  <si>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</si>
  <si>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</si>
  <si>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</si>
  <si>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</si>
  <si>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</si>
  <si>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</si>
  <si>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</si>
  <si>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</si>
  <si>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</si>
  <si>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</si>
  <si>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</si>
  <si>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</si>
  <si>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</si>
  <si>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</si>
  <si>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</si>
  <si>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</si>
  <si>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</si>
  <si>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</si>
  <si>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</si>
  <si>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</si>
  <si>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</si>
  <si>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</si>
  <si>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</si>
  <si>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</si>
  <si>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</si>
  <si>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</si>
  <si>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</si>
  <si>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</si>
  <si>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</si>
  <si>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</si>
  <si>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</si>
  <si>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</si>
  <si>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</si>
  <si>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</si>
  <si>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</si>
  <si>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</si>
  <si>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</si>
  <si>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</si>
  <si>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</si>
  <si>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</si>
  <si>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</si>
  <si>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</si>
  <si>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</si>
  <si>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</si>
  <si>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</si>
  <si>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</si>
  <si>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</si>
  <si>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</si>
  <si>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</si>
  <si>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</si>
  <si>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</si>
  <si>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</si>
  <si>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</si>
  <si>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</si>
  <si>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</si>
  <si>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</si>
  <si>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</si>
  <si>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</si>
  <si>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</si>
  <si>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</si>
  <si>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</si>
  <si>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</si>
  <si>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</si>
  <si>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</si>
  <si>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</si>
  <si>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</si>
  <si>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</si>
  <si>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</si>
  <si>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</si>
  <si>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</si>
  <si>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</si>
  <si>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</si>
  <si>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</si>
  <si>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</si>
  <si>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</si>
  <si>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</si>
  <si>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</si>
  <si>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</si>
  <si>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</si>
  <si>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</si>
  <si>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</si>
  <si>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</si>
  <si>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</si>
  <si>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</si>
  <si>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</si>
  <si>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</si>
  <si>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</si>
  <si>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</si>
  <si>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</si>
  <si>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</si>
  <si>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</si>
  <si>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</si>
  <si>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</si>
  <si>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</si>
  <si>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</si>
  <si>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</si>
  <si>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</si>
  <si>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</si>
  <si>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</si>
  <si>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</si>
  <si>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</si>
  <si>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</si>
  <si>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</si>
  <si>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</si>
  <si>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</si>
  <si>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</si>
  <si>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</si>
  <si>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</si>
  <si>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</si>
  <si>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</si>
  <si>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</si>
  <si>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</si>
  <si>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</si>
  <si>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</si>
  <si>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</si>
  <si>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</si>
  <si>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</si>
  <si>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</si>
  <si>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</si>
  <si>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</si>
  <si>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</si>
  <si>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</si>
  <si>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</si>
  <si>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</si>
  <si>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</si>
  <si>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</si>
  <si>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</si>
  <si>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</si>
  <si>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</si>
  <si>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</si>
  <si>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</si>
  <si>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</si>
  <si>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</si>
  <si>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</si>
  <si>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</si>
  <si>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</si>
  <si>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</si>
  <si>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</si>
  <si>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</si>
  <si>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</si>
  <si>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</si>
  <si>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</si>
  <si>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</si>
  <si>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</si>
  <si>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</si>
  <si>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</si>
  <si>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</si>
  <si>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</si>
  <si>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</si>
  <si>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</si>
  <si>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</si>
  <si>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</si>
  <si>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</si>
  <si>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</si>
  <si>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</si>
  <si>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</si>
  <si>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</si>
  <si>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</si>
  <si>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</si>
  <si>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</si>
  <si>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</si>
  <si>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</si>
  <si>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</si>
  <si>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</si>
  <si>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</si>
  <si>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</si>
  <si>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</si>
  <si>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</si>
  <si>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</si>
  <si>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</si>
  <si>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</si>
  <si>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</si>
  <si>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</si>
  <si>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</si>
  <si>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</si>
  <si>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</si>
  <si>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</si>
  <si>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</si>
  <si>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</si>
  <si>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</si>
  <si>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</si>
  <si>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</si>
  <si>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</si>
  <si>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</si>
  <si>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</si>
  <si>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</si>
  <si>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</si>
  <si>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</si>
  <si>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</si>
  <si>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</si>
  <si>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</si>
  <si>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</si>
  <si>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</si>
  <si>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</si>
  <si>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</si>
  <si>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</si>
  <si>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</si>
  <si>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</si>
  <si>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</si>
  <si>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</si>
  <si>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</si>
  <si>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</si>
  <si>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</si>
  <si>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</si>
  <si>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</si>
  <si>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</si>
  <si>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</si>
  <si>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</si>
  <si>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</si>
  <si>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</si>
  <si>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</si>
  <si>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</si>
  <si>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</si>
  <si>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</si>
  <si>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</si>
  <si>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</si>
  <si>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</si>
  <si>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</si>
  <si>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</si>
  <si>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</si>
  <si>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</si>
  <si>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</si>
  <si>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</si>
  <si>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</si>
  <si>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</si>
  <si>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</si>
  <si>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</si>
  <si>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</si>
  <si>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</si>
  <si>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</si>
  <si>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</si>
  <si>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</si>
  <si>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</si>
  <si>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</si>
  <si>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</si>
  <si>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</si>
  <si>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</si>
  <si>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</si>
  <si>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</si>
  <si>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</si>
  <si>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</si>
  <si>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</si>
  <si>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</si>
  <si>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</si>
  <si>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</si>
  <si>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</si>
  <si>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</si>
  <si>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</si>
  <si>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</si>
  <si>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</si>
  <si>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</si>
  <si>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</si>
  <si>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</si>
  <si>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</si>
  <si>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</si>
  <si>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</si>
  <si>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</si>
  <si>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</si>
  <si>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</si>
  <si>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</si>
  <si>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</si>
  <si>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</si>
  <si>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</si>
  <si>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</si>
  <si>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</si>
  <si>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</si>
  <si>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</si>
  <si>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</si>
  <si>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</si>
  <si>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</si>
  <si>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</si>
  <si>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</si>
  <si>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</si>
  <si>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</si>
  <si>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</si>
  <si>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</si>
  <si>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</si>
  <si>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</si>
  <si>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</si>
  <si>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</si>
  <si>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</si>
  <si>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</si>
  <si>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</si>
  <si>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</si>
  <si>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</si>
  <si>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</si>
  <si>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</si>
  <si>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</si>
  <si>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</si>
  <si>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</si>
  <si>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</si>
  <si>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</si>
  <si>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</si>
  <si>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</si>
  <si>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</si>
  <si>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</si>
  <si>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</si>
  <si>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</si>
  <si>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</si>
  <si>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</si>
  <si>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</si>
  <si>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</si>
  <si>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</si>
  <si>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</si>
  <si>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</si>
  <si>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</si>
  <si>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</si>
  <si>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</si>
  <si>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</si>
  <si>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</si>
  <si>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</si>
  <si>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</si>
  <si>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</si>
  <si>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</si>
  <si>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</si>
  <si>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</si>
  <si>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</si>
  <si>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</si>
  <si>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</si>
  <si>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</si>
  <si>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</si>
  <si>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</si>
  <si>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</si>
  <si>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</si>
  <si>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</si>
  <si>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</si>
  <si>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</si>
  <si>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</si>
  <si>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</si>
  <si>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56IS2024/02/03</t>
  </si>
  <si>
    <t>A_A_Energy_MH_Bio</t>
  </si>
  <si>
    <t>NR/2024/18436/A/3830</t>
  </si>
  <si>
    <t>ITCWIND</t>
  </si>
  <si>
    <t>NR/2024/18388/A/3834</t>
  </si>
  <si>
    <t>HP</t>
  </si>
  <si>
    <t>NR/2024/18445/A/4003</t>
  </si>
  <si>
    <t>GOA_Beneficiary</t>
  </si>
  <si>
    <t>WR/2024/21355/A/4004</t>
  </si>
  <si>
    <t>Nagaland_Ben</t>
  </si>
  <si>
    <t>NER/2024/1938/C</t>
  </si>
  <si>
    <t>Manipur_Ben</t>
  </si>
  <si>
    <t>NER/2024/1922/A/3977</t>
  </si>
  <si>
    <t>WR/2024/21351/A/3980</t>
  </si>
  <si>
    <t>SOLAPUR_SOLAR</t>
  </si>
  <si>
    <t>NR/2024/18527/C</t>
  </si>
  <si>
    <t>JHABUA_IPP</t>
  </si>
  <si>
    <t>NR/03022024/03022024/HPX-TAMCTG-020224-06045</t>
  </si>
  <si>
    <t>CHANJUII</t>
  </si>
  <si>
    <t>NR/01012024/31032024/ ChanjuII</t>
  </si>
  <si>
    <t>MBMP</t>
  </si>
  <si>
    <t>NR/03022024/03022024/IEX_240202_06268</t>
  </si>
  <si>
    <t>NR/01022024/15022024/HP-37</t>
  </si>
  <si>
    <t>ODISHA</t>
  </si>
  <si>
    <t>NR/03022024/03022024/DD20240203NR22578</t>
  </si>
  <si>
    <t>NR/01022024/15022024/HP-35</t>
  </si>
  <si>
    <t>NSPLN MP</t>
  </si>
  <si>
    <t>NR/01022024/29022024/HPX-GTAMLDCRA-090124-05713</t>
  </si>
  <si>
    <t>Meghalaya_Ben</t>
  </si>
  <si>
    <t>NR/03022024/03022024/DD20240203NR22566</t>
  </si>
  <si>
    <t>SDKSM</t>
  </si>
  <si>
    <t>NR/01022024/29022024/HPX-GTAMLDCRA-090124-05714</t>
  </si>
  <si>
    <t>B_S_ISPAT_MH</t>
  </si>
  <si>
    <t>NR/01022024/29022024/HPX-GTAMLDCRA-141223-05420</t>
  </si>
  <si>
    <t>BCMLB001</t>
  </si>
  <si>
    <t>NR/20122023/29022024/IEX_LDC_231218_00501</t>
  </si>
  <si>
    <t>MSPIL</t>
  </si>
  <si>
    <t>NR/01022024/29022024/HPX-GTAMLDCRA-090124-05718</t>
  </si>
  <si>
    <t>SNJSUGARLTDAP</t>
  </si>
  <si>
    <t xml:space="preserve">NR/01022024/29022024/HPX-GTAMLDCRA-141223-05406 </t>
  </si>
  <si>
    <t>RAJASTHAN</t>
  </si>
  <si>
    <t>NR/01022024/29022024/79</t>
  </si>
  <si>
    <t>SINGOLI</t>
  </si>
  <si>
    <t>NR/03022024/03022024/HPX-TAMCTG-020224-06046</t>
  </si>
  <si>
    <t>NR/01022024/15022024/HP-39</t>
  </si>
  <si>
    <t>NR/01022024/15022024/HP-44</t>
  </si>
  <si>
    <t>UTTARAKHAND</t>
  </si>
  <si>
    <t>NR/01022024/29022024/5412UPCL/CE(Comm)/SE/Banking dt. 17.11.2023</t>
  </si>
  <si>
    <t>BCMLUH</t>
  </si>
  <si>
    <t>NR/20122023/29022024/IEX_LDC_231218_00502</t>
  </si>
  <si>
    <t>RSRPL_BKN</t>
  </si>
  <si>
    <t>NR/01022024/29022024/SJVN010224NR1469</t>
  </si>
  <si>
    <t>SBSRPC11PL_BKN</t>
  </si>
  <si>
    <t>NR/01102023/02012046/L_NR_2021_17</t>
  </si>
  <si>
    <t>NR/01022024/29022024/SJVN010224NR1468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</si>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</sst>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270</v>
          </cell>
          <cell r="C5">
            <v>0</v>
          </cell>
          <cell r="D5">
            <v>65</v>
          </cell>
          <cell r="E5">
            <v>0</v>
          </cell>
          <cell r="H5">
            <v>270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65</v>
          </cell>
          <cell r="E6">
            <v>0</v>
          </cell>
          <cell r="H6">
            <v>270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65</v>
          </cell>
          <cell r="E7">
            <v>0</v>
          </cell>
          <cell r="H7">
            <v>270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65</v>
          </cell>
          <cell r="E8">
            <v>0</v>
          </cell>
          <cell r="H8">
            <v>270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65</v>
          </cell>
          <cell r="E9">
            <v>0</v>
          </cell>
          <cell r="H9">
            <v>270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65</v>
          </cell>
          <cell r="E10">
            <v>0</v>
          </cell>
          <cell r="H10">
            <v>270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65</v>
          </cell>
          <cell r="E11">
            <v>0</v>
          </cell>
          <cell r="H11">
            <v>270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65</v>
          </cell>
          <cell r="E12">
            <v>0</v>
          </cell>
          <cell r="H12">
            <v>270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65</v>
          </cell>
          <cell r="E13">
            <v>0</v>
          </cell>
          <cell r="H13">
            <v>270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65</v>
          </cell>
          <cell r="E14">
            <v>0</v>
          </cell>
          <cell r="H14">
            <v>270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65</v>
          </cell>
          <cell r="E15">
            <v>0</v>
          </cell>
          <cell r="H15">
            <v>270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65</v>
          </cell>
          <cell r="E16">
            <v>0</v>
          </cell>
          <cell r="H16">
            <v>270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65</v>
          </cell>
          <cell r="E17">
            <v>0</v>
          </cell>
          <cell r="H17">
            <v>270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65</v>
          </cell>
          <cell r="E18">
            <v>0</v>
          </cell>
          <cell r="H18">
            <v>270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65</v>
          </cell>
          <cell r="E19">
            <v>0</v>
          </cell>
          <cell r="H19">
            <v>270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65</v>
          </cell>
          <cell r="E20">
            <v>0</v>
          </cell>
          <cell r="H20">
            <v>270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65</v>
          </cell>
          <cell r="E21">
            <v>0</v>
          </cell>
          <cell r="H21">
            <v>270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65</v>
          </cell>
          <cell r="E22">
            <v>0</v>
          </cell>
          <cell r="H22">
            <v>270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65</v>
          </cell>
          <cell r="E23">
            <v>0</v>
          </cell>
          <cell r="H23">
            <v>270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65</v>
          </cell>
          <cell r="E24">
            <v>0</v>
          </cell>
          <cell r="H24">
            <v>270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65</v>
          </cell>
          <cell r="E25">
            <v>0</v>
          </cell>
          <cell r="H25">
            <v>270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65</v>
          </cell>
          <cell r="E26">
            <v>0</v>
          </cell>
          <cell r="H26">
            <v>270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65</v>
          </cell>
          <cell r="E27">
            <v>0</v>
          </cell>
          <cell r="H27">
            <v>270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65</v>
          </cell>
          <cell r="E28">
            <v>0</v>
          </cell>
          <cell r="H28">
            <v>270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65</v>
          </cell>
          <cell r="E29">
            <v>0</v>
          </cell>
          <cell r="H29">
            <v>270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65</v>
          </cell>
          <cell r="E30">
            <v>0</v>
          </cell>
          <cell r="H30">
            <v>270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65</v>
          </cell>
          <cell r="E31">
            <v>0</v>
          </cell>
          <cell r="H31">
            <v>270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65</v>
          </cell>
          <cell r="E32">
            <v>0</v>
          </cell>
          <cell r="H32">
            <v>270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65</v>
          </cell>
          <cell r="E33">
            <v>0</v>
          </cell>
          <cell r="H33">
            <v>270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65</v>
          </cell>
          <cell r="E34">
            <v>0</v>
          </cell>
          <cell r="H34">
            <v>270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65</v>
          </cell>
          <cell r="E35">
            <v>0</v>
          </cell>
          <cell r="H35">
            <v>270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65</v>
          </cell>
          <cell r="E36">
            <v>0</v>
          </cell>
          <cell r="H36">
            <v>270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65</v>
          </cell>
          <cell r="E37">
            <v>0</v>
          </cell>
          <cell r="H37">
            <v>270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65</v>
          </cell>
          <cell r="E38">
            <v>0</v>
          </cell>
          <cell r="H38">
            <v>270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65</v>
          </cell>
          <cell r="E39">
            <v>0</v>
          </cell>
          <cell r="H39">
            <v>270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65</v>
          </cell>
          <cell r="E40">
            <v>0</v>
          </cell>
          <cell r="H40">
            <v>270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65</v>
          </cell>
          <cell r="E41">
            <v>0</v>
          </cell>
          <cell r="H41">
            <v>270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65</v>
          </cell>
          <cell r="E42">
            <v>0</v>
          </cell>
          <cell r="H42">
            <v>270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65</v>
          </cell>
          <cell r="E43">
            <v>0</v>
          </cell>
          <cell r="H43">
            <v>270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65</v>
          </cell>
          <cell r="E44">
            <v>0</v>
          </cell>
          <cell r="H44">
            <v>270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65</v>
          </cell>
          <cell r="E45">
            <v>0</v>
          </cell>
          <cell r="H45">
            <v>270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65</v>
          </cell>
          <cell r="E46">
            <v>0</v>
          </cell>
          <cell r="H46">
            <v>270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65</v>
          </cell>
          <cell r="E47">
            <v>0</v>
          </cell>
          <cell r="H47">
            <v>270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65</v>
          </cell>
          <cell r="E48">
            <v>0</v>
          </cell>
          <cell r="H48">
            <v>270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65</v>
          </cell>
          <cell r="E49">
            <v>0</v>
          </cell>
          <cell r="H49">
            <v>270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65</v>
          </cell>
          <cell r="E50">
            <v>0</v>
          </cell>
          <cell r="H50">
            <v>270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65</v>
          </cell>
          <cell r="E51">
            <v>0</v>
          </cell>
          <cell r="H51">
            <v>270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65</v>
          </cell>
          <cell r="E52">
            <v>0</v>
          </cell>
          <cell r="H52">
            <v>270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65</v>
          </cell>
          <cell r="E53">
            <v>0</v>
          </cell>
          <cell r="H53">
            <v>270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65</v>
          </cell>
          <cell r="E54">
            <v>0</v>
          </cell>
          <cell r="H54">
            <v>270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65</v>
          </cell>
          <cell r="E55">
            <v>0</v>
          </cell>
          <cell r="H55">
            <v>270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65</v>
          </cell>
          <cell r="E56">
            <v>0</v>
          </cell>
          <cell r="H56">
            <v>270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65</v>
          </cell>
          <cell r="E57">
            <v>0</v>
          </cell>
          <cell r="H57">
            <v>270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65</v>
          </cell>
          <cell r="E58">
            <v>0</v>
          </cell>
          <cell r="H58">
            <v>270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65</v>
          </cell>
          <cell r="E59">
            <v>0</v>
          </cell>
          <cell r="H59">
            <v>270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65</v>
          </cell>
          <cell r="E60">
            <v>0</v>
          </cell>
          <cell r="H60">
            <v>270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65</v>
          </cell>
          <cell r="E61">
            <v>0</v>
          </cell>
          <cell r="H61">
            <v>270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65</v>
          </cell>
          <cell r="E62">
            <v>0</v>
          </cell>
          <cell r="H62">
            <v>270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65</v>
          </cell>
          <cell r="E63">
            <v>0</v>
          </cell>
          <cell r="H63">
            <v>270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65</v>
          </cell>
          <cell r="E64">
            <v>0</v>
          </cell>
          <cell r="H64">
            <v>270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65</v>
          </cell>
          <cell r="E65">
            <v>0</v>
          </cell>
          <cell r="H65">
            <v>270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65</v>
          </cell>
          <cell r="E66">
            <v>0</v>
          </cell>
          <cell r="H66">
            <v>270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65</v>
          </cell>
          <cell r="E67">
            <v>0</v>
          </cell>
          <cell r="H67">
            <v>270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65</v>
          </cell>
          <cell r="E68">
            <v>0</v>
          </cell>
          <cell r="H68">
            <v>270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65</v>
          </cell>
          <cell r="E69">
            <v>0</v>
          </cell>
          <cell r="H69">
            <v>270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65</v>
          </cell>
          <cell r="E70">
            <v>0</v>
          </cell>
          <cell r="H70">
            <v>270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65</v>
          </cell>
          <cell r="E71">
            <v>0</v>
          </cell>
          <cell r="H71">
            <v>270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65</v>
          </cell>
          <cell r="E72">
            <v>0</v>
          </cell>
          <cell r="H72">
            <v>270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65</v>
          </cell>
          <cell r="E73">
            <v>0</v>
          </cell>
          <cell r="H73">
            <v>270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65</v>
          </cell>
          <cell r="E74">
            <v>0</v>
          </cell>
          <cell r="H74">
            <v>270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65</v>
          </cell>
          <cell r="E75">
            <v>0</v>
          </cell>
          <cell r="H75">
            <v>270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65</v>
          </cell>
          <cell r="E76">
            <v>0</v>
          </cell>
          <cell r="H76">
            <v>270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65</v>
          </cell>
          <cell r="E77">
            <v>0</v>
          </cell>
          <cell r="H77">
            <v>270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65</v>
          </cell>
          <cell r="E78">
            <v>0</v>
          </cell>
          <cell r="H78">
            <v>270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65</v>
          </cell>
          <cell r="E79">
            <v>0</v>
          </cell>
          <cell r="H79">
            <v>270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65</v>
          </cell>
          <cell r="E80">
            <v>0</v>
          </cell>
          <cell r="H80">
            <v>270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65</v>
          </cell>
          <cell r="E81">
            <v>0</v>
          </cell>
          <cell r="H81">
            <v>270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65</v>
          </cell>
          <cell r="E82">
            <v>0</v>
          </cell>
          <cell r="H82">
            <v>270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65</v>
          </cell>
          <cell r="E83">
            <v>0</v>
          </cell>
          <cell r="H83">
            <v>270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65</v>
          </cell>
          <cell r="E84">
            <v>0</v>
          </cell>
          <cell r="H84">
            <v>270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65</v>
          </cell>
          <cell r="E85">
            <v>0</v>
          </cell>
          <cell r="H85">
            <v>270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65</v>
          </cell>
          <cell r="E86">
            <v>0</v>
          </cell>
          <cell r="H86">
            <v>270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65</v>
          </cell>
          <cell r="E87">
            <v>0</v>
          </cell>
          <cell r="H87">
            <v>270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65</v>
          </cell>
          <cell r="E88">
            <v>0</v>
          </cell>
          <cell r="H88">
            <v>270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65</v>
          </cell>
          <cell r="E89">
            <v>0</v>
          </cell>
          <cell r="H89">
            <v>270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65</v>
          </cell>
          <cell r="E90">
            <v>0</v>
          </cell>
          <cell r="H90">
            <v>270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65</v>
          </cell>
          <cell r="E91">
            <v>0</v>
          </cell>
          <cell r="H91">
            <v>270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65</v>
          </cell>
          <cell r="E92">
            <v>0</v>
          </cell>
          <cell r="H92">
            <v>270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65</v>
          </cell>
          <cell r="E93">
            <v>0</v>
          </cell>
          <cell r="H93">
            <v>270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65</v>
          </cell>
          <cell r="E94">
            <v>0</v>
          </cell>
          <cell r="H94">
            <v>270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65</v>
          </cell>
          <cell r="E95">
            <v>0</v>
          </cell>
          <cell r="H95">
            <v>270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65</v>
          </cell>
          <cell r="E96">
            <v>0</v>
          </cell>
          <cell r="H96">
            <v>270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65</v>
          </cell>
          <cell r="E97">
            <v>0</v>
          </cell>
          <cell r="H97">
            <v>270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65</v>
          </cell>
          <cell r="E98">
            <v>0</v>
          </cell>
          <cell r="H98">
            <v>270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65</v>
          </cell>
          <cell r="E99">
            <v>0</v>
          </cell>
          <cell r="H99">
            <v>270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65</v>
          </cell>
          <cell r="E100">
            <v>0</v>
          </cell>
          <cell r="H100">
            <v>270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40</v>
          </cell>
          <cell r="C5">
            <v>50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40</v>
          </cell>
          <cell r="C6">
            <v>50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40</v>
          </cell>
          <cell r="C7">
            <v>50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50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50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50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50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50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50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40</v>
          </cell>
          <cell r="C14">
            <v>50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40</v>
          </cell>
          <cell r="C15">
            <v>50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40</v>
          </cell>
          <cell r="C16">
            <v>50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40</v>
          </cell>
          <cell r="C17">
            <v>50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40</v>
          </cell>
          <cell r="C18">
            <v>50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40</v>
          </cell>
          <cell r="C19">
            <v>50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40</v>
          </cell>
          <cell r="C20">
            <v>50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40</v>
          </cell>
          <cell r="C21">
            <v>50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40</v>
          </cell>
          <cell r="C22">
            <v>50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40</v>
          </cell>
          <cell r="C23">
            <v>50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40</v>
          </cell>
          <cell r="C24">
            <v>50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40</v>
          </cell>
          <cell r="C25">
            <v>50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40</v>
          </cell>
          <cell r="C26">
            <v>50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40</v>
          </cell>
          <cell r="C27">
            <v>50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40</v>
          </cell>
          <cell r="C28">
            <v>50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40</v>
          </cell>
          <cell r="C29">
            <v>50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40</v>
          </cell>
          <cell r="C30">
            <v>50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40</v>
          </cell>
          <cell r="C31">
            <v>50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40</v>
          </cell>
          <cell r="C32">
            <v>50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50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50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50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50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50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50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50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50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50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50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50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50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50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50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50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50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50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50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40</v>
          </cell>
          <cell r="C51">
            <v>50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50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40</v>
          </cell>
          <cell r="C53">
            <v>50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40</v>
          </cell>
          <cell r="C54">
            <v>50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40</v>
          </cell>
          <cell r="C55">
            <v>50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40</v>
          </cell>
          <cell r="C56">
            <v>50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40</v>
          </cell>
          <cell r="C57">
            <v>50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40</v>
          </cell>
          <cell r="C58">
            <v>50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40</v>
          </cell>
          <cell r="C59">
            <v>50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40</v>
          </cell>
          <cell r="C60">
            <v>50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40</v>
          </cell>
          <cell r="C61">
            <v>50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40</v>
          </cell>
          <cell r="C62">
            <v>50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40</v>
          </cell>
          <cell r="C63">
            <v>50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40</v>
          </cell>
          <cell r="C64">
            <v>50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40</v>
          </cell>
          <cell r="C65">
            <v>50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40</v>
          </cell>
          <cell r="C66">
            <v>50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40</v>
          </cell>
          <cell r="C67">
            <v>50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40</v>
          </cell>
          <cell r="C68">
            <v>50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40</v>
          </cell>
          <cell r="C69">
            <v>50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40</v>
          </cell>
          <cell r="C70">
            <v>50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40</v>
          </cell>
          <cell r="C71">
            <v>50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40</v>
          </cell>
          <cell r="C72">
            <v>50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40</v>
          </cell>
          <cell r="C73">
            <v>50</v>
          </cell>
          <cell r="D73">
            <v>0</v>
          </cell>
          <cell r="E73">
            <v>0</v>
          </cell>
          <cell r="H73">
            <v>36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50</v>
          </cell>
          <cell r="D74">
            <v>0</v>
          </cell>
          <cell r="E74">
            <v>0</v>
          </cell>
          <cell r="H74">
            <v>36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50</v>
          </cell>
          <cell r="D75">
            <v>0</v>
          </cell>
          <cell r="E75">
            <v>0</v>
          </cell>
          <cell r="H75">
            <v>36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50</v>
          </cell>
          <cell r="D76">
            <v>0</v>
          </cell>
          <cell r="E76">
            <v>0</v>
          </cell>
          <cell r="H76">
            <v>36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50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50</v>
          </cell>
          <cell r="D78">
            <v>0</v>
          </cell>
          <cell r="E78">
            <v>0</v>
          </cell>
          <cell r="H78">
            <v>36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50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50</v>
          </cell>
          <cell r="D80">
            <v>0</v>
          </cell>
          <cell r="E80">
            <v>0</v>
          </cell>
          <cell r="H80">
            <v>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50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50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40</v>
          </cell>
          <cell r="C83">
            <v>50</v>
          </cell>
          <cell r="D83">
            <v>0</v>
          </cell>
          <cell r="E83">
            <v>0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40</v>
          </cell>
          <cell r="C84">
            <v>50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40</v>
          </cell>
          <cell r="C85">
            <v>50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40</v>
          </cell>
          <cell r="C86">
            <v>50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40</v>
          </cell>
          <cell r="C87">
            <v>50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40</v>
          </cell>
          <cell r="C88">
            <v>50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40</v>
          </cell>
          <cell r="C89">
            <v>50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40</v>
          </cell>
          <cell r="C90">
            <v>50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40</v>
          </cell>
          <cell r="C91">
            <v>50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40</v>
          </cell>
          <cell r="C92">
            <v>50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40</v>
          </cell>
          <cell r="C93">
            <v>50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40</v>
          </cell>
          <cell r="C94">
            <v>50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40</v>
          </cell>
          <cell r="C95">
            <v>50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40</v>
          </cell>
          <cell r="C96">
            <v>50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40</v>
          </cell>
          <cell r="C97">
            <v>50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40</v>
          </cell>
          <cell r="C98">
            <v>50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40</v>
          </cell>
          <cell r="C99">
            <v>50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40</v>
          </cell>
          <cell r="C100">
            <v>50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320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320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320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320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320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320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320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320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320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320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320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320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320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320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320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320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320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320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320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320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320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320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320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320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320</v>
          </cell>
          <cell r="G29">
            <v>0</v>
          </cell>
          <cell r="J29">
            <v>278.44299999999998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320</v>
          </cell>
          <cell r="G30">
            <v>0</v>
          </cell>
          <cell r="J30">
            <v>288.44299999999998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320</v>
          </cell>
          <cell r="G31">
            <v>0</v>
          </cell>
          <cell r="J31">
            <v>288.44299999999998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320</v>
          </cell>
          <cell r="G32">
            <v>0</v>
          </cell>
          <cell r="J32">
            <v>288.44299999999998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320</v>
          </cell>
          <cell r="G33">
            <v>0</v>
          </cell>
          <cell r="J33">
            <v>313.053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320</v>
          </cell>
          <cell r="G34">
            <v>0</v>
          </cell>
          <cell r="J34">
            <v>313.053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320</v>
          </cell>
          <cell r="G35">
            <v>0</v>
          </cell>
          <cell r="J35">
            <v>317.053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320</v>
          </cell>
          <cell r="G36">
            <v>0</v>
          </cell>
          <cell r="J36">
            <v>317.053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320</v>
          </cell>
          <cell r="G37">
            <v>0</v>
          </cell>
          <cell r="J37">
            <v>317.053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320</v>
          </cell>
          <cell r="G38">
            <v>0</v>
          </cell>
          <cell r="J38">
            <v>317.053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320</v>
          </cell>
          <cell r="G39">
            <v>0</v>
          </cell>
          <cell r="J39">
            <v>317.053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320</v>
          </cell>
          <cell r="G40">
            <v>0</v>
          </cell>
          <cell r="J40">
            <v>317.053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320</v>
          </cell>
          <cell r="G41">
            <v>0</v>
          </cell>
          <cell r="J41">
            <v>317.053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320</v>
          </cell>
          <cell r="G42">
            <v>0</v>
          </cell>
          <cell r="J42">
            <v>317.053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320</v>
          </cell>
          <cell r="G43">
            <v>0</v>
          </cell>
          <cell r="J43">
            <v>317.053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320</v>
          </cell>
          <cell r="G44">
            <v>0</v>
          </cell>
          <cell r="J44">
            <v>317.053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320</v>
          </cell>
          <cell r="G45">
            <v>0</v>
          </cell>
          <cell r="J45">
            <v>317.053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320</v>
          </cell>
          <cell r="G46">
            <v>0</v>
          </cell>
          <cell r="J46">
            <v>317.053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320</v>
          </cell>
          <cell r="G47">
            <v>0</v>
          </cell>
          <cell r="J47">
            <v>301.44299999999998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320</v>
          </cell>
          <cell r="G48">
            <v>0</v>
          </cell>
          <cell r="J48">
            <v>291.44299999999998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320</v>
          </cell>
          <cell r="G49">
            <v>0</v>
          </cell>
          <cell r="J49">
            <v>291.44299999999998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320</v>
          </cell>
          <cell r="G50">
            <v>0</v>
          </cell>
          <cell r="J50">
            <v>291.44299999999998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320</v>
          </cell>
          <cell r="G51">
            <v>0</v>
          </cell>
          <cell r="J51">
            <v>282.44299999999998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320</v>
          </cell>
          <cell r="G52">
            <v>0</v>
          </cell>
          <cell r="J52">
            <v>282.44299999999998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320</v>
          </cell>
          <cell r="G70">
            <v>0</v>
          </cell>
          <cell r="J70">
            <v>278.44299999999998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320</v>
          </cell>
          <cell r="G71">
            <v>0</v>
          </cell>
          <cell r="J71">
            <v>288.44299999999998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320</v>
          </cell>
          <cell r="G72">
            <v>0</v>
          </cell>
          <cell r="J72">
            <v>288.44299999999998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320</v>
          </cell>
          <cell r="G73">
            <v>0</v>
          </cell>
          <cell r="J73">
            <v>292.44299999999998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320</v>
          </cell>
          <cell r="G74">
            <v>0</v>
          </cell>
          <cell r="J74">
            <v>292.44299999999998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320</v>
          </cell>
          <cell r="G75">
            <v>0</v>
          </cell>
          <cell r="J75">
            <v>317.053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320</v>
          </cell>
          <cell r="G76">
            <v>0</v>
          </cell>
          <cell r="J76">
            <v>317.053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320</v>
          </cell>
          <cell r="G77">
            <v>0</v>
          </cell>
          <cell r="J77">
            <v>317.053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320</v>
          </cell>
          <cell r="G78">
            <v>0</v>
          </cell>
          <cell r="J78">
            <v>317.053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320</v>
          </cell>
          <cell r="G79">
            <v>0</v>
          </cell>
          <cell r="J79">
            <v>317.053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320</v>
          </cell>
          <cell r="G80">
            <v>0</v>
          </cell>
          <cell r="J80">
            <v>317.053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320</v>
          </cell>
          <cell r="G81">
            <v>0</v>
          </cell>
          <cell r="J81">
            <v>317.053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320</v>
          </cell>
          <cell r="G82">
            <v>0</v>
          </cell>
          <cell r="J82">
            <v>317.053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320</v>
          </cell>
          <cell r="G83">
            <v>0</v>
          </cell>
          <cell r="J83">
            <v>317.053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320</v>
          </cell>
          <cell r="G84">
            <v>0</v>
          </cell>
          <cell r="J84">
            <v>317.053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320</v>
          </cell>
          <cell r="G85">
            <v>0</v>
          </cell>
          <cell r="J85">
            <v>317.053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320</v>
          </cell>
          <cell r="G86">
            <v>0</v>
          </cell>
          <cell r="J86">
            <v>317.053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320</v>
          </cell>
          <cell r="G87">
            <v>0</v>
          </cell>
          <cell r="J87">
            <v>292.44299999999998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320</v>
          </cell>
          <cell r="G88">
            <v>0</v>
          </cell>
          <cell r="J88">
            <v>282.44299999999998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320</v>
          </cell>
          <cell r="G89">
            <v>0</v>
          </cell>
          <cell r="J89">
            <v>278.44299999999998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320</v>
          </cell>
          <cell r="G90">
            <v>0</v>
          </cell>
          <cell r="J90">
            <v>278.44299999999998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320</v>
          </cell>
          <cell r="G91">
            <v>0</v>
          </cell>
          <cell r="J91">
            <v>278.44299999999998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320</v>
          </cell>
          <cell r="G92">
            <v>0</v>
          </cell>
          <cell r="J92">
            <v>278.44299999999998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320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320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320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320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320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320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320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320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45325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280</v>
      </c>
    </row>
    <row r="9" spans="1:3">
      <c r="A9" s="46" t="s">
        <v>447</v>
      </c>
      <c r="B9" s="199">
        <v>45330.659270833334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45325</v>
      </c>
      <c r="B1" s="211" t="s">
        <v>434</v>
      </c>
      <c r="C1" s="207"/>
      <c r="D1" s="209" t="s">
        <v>293</v>
      </c>
      <c r="E1" s="209"/>
      <c r="F1" s="209"/>
      <c r="G1" s="209"/>
      <c r="H1" s="210"/>
      <c r="I1" s="212" t="s">
        <v>435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22</v>
      </c>
      <c r="C3" s="197">
        <v>22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9.1783999999999999</v>
      </c>
      <c r="J3" s="21">
        <f>C3*E3/100</f>
        <v>5.1326000000000001</v>
      </c>
      <c r="K3" s="21">
        <f>C3*F3/100</f>
        <v>6.6198000000000006</v>
      </c>
      <c r="L3" s="21">
        <f>C3*G3/100</f>
        <v>1.0691999999999999</v>
      </c>
      <c r="M3" s="156">
        <f>SUM(I3:L3)</f>
        <v>22</v>
      </c>
      <c r="N3" s="22"/>
      <c r="P3" s="37">
        <f t="shared" ref="P3:P34" si="1">I3</f>
        <v>9.1783999999999999</v>
      </c>
      <c r="Q3" s="37">
        <f t="shared" ref="Q3:Q34" si="2">J3</f>
        <v>5.1326000000000001</v>
      </c>
      <c r="R3" s="37">
        <f t="shared" ref="R3:R34" si="3">K3</f>
        <v>6.6198000000000006</v>
      </c>
      <c r="S3" s="37">
        <f t="shared" ref="S3:S34" si="4">L3</f>
        <v>1.0691999999999999</v>
      </c>
      <c r="T3" s="37">
        <f>SUM(P3:S3)</f>
        <v>22</v>
      </c>
    </row>
    <row r="4" spans="1:20">
      <c r="A4" s="8" t="s">
        <v>46</v>
      </c>
      <c r="B4" s="197">
        <v>22</v>
      </c>
      <c r="C4" s="197">
        <v>22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9.1783999999999999</v>
      </c>
      <c r="J4" s="21">
        <f t="shared" ref="J4:J67" si="6">C4*E4/100</f>
        <v>5.1326000000000001</v>
      </c>
      <c r="K4" s="21">
        <f t="shared" ref="K4:K67" si="7">C4*F4/100</f>
        <v>6.6198000000000006</v>
      </c>
      <c r="L4" s="21">
        <f t="shared" ref="L4:L67" si="8">C4*G4/100</f>
        <v>1.0691999999999999</v>
      </c>
      <c r="M4" s="157">
        <f t="shared" ref="M4:M67" si="9">SUM(I4:L4)</f>
        <v>22</v>
      </c>
      <c r="N4" s="22"/>
      <c r="P4" s="37">
        <f t="shared" si="1"/>
        <v>9.1783999999999999</v>
      </c>
      <c r="Q4" s="37">
        <f t="shared" si="2"/>
        <v>5.1326000000000001</v>
      </c>
      <c r="R4" s="37">
        <f t="shared" si="3"/>
        <v>6.6198000000000006</v>
      </c>
      <c r="S4" s="37">
        <f t="shared" si="4"/>
        <v>1.0691999999999999</v>
      </c>
      <c r="T4" s="37">
        <f t="shared" ref="T4:T67" si="10">SUM(P4:S4)</f>
        <v>22</v>
      </c>
    </row>
    <row r="5" spans="1:20">
      <c r="A5" s="8" t="s">
        <v>47</v>
      </c>
      <c r="B5" s="197">
        <v>22</v>
      </c>
      <c r="C5" s="197">
        <v>22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9.1783999999999999</v>
      </c>
      <c r="J5" s="21">
        <f t="shared" si="6"/>
        <v>5.1326000000000001</v>
      </c>
      <c r="K5" s="21">
        <f t="shared" si="7"/>
        <v>6.6198000000000006</v>
      </c>
      <c r="L5" s="21">
        <f t="shared" si="8"/>
        <v>1.0691999999999999</v>
      </c>
      <c r="M5" s="157">
        <f t="shared" si="9"/>
        <v>22</v>
      </c>
      <c r="N5" s="22"/>
      <c r="P5" s="37">
        <f t="shared" si="1"/>
        <v>9.1783999999999999</v>
      </c>
      <c r="Q5" s="37">
        <f t="shared" si="2"/>
        <v>5.1326000000000001</v>
      </c>
      <c r="R5" s="37">
        <f t="shared" si="3"/>
        <v>6.6198000000000006</v>
      </c>
      <c r="S5" s="37">
        <f t="shared" si="4"/>
        <v>1.0691999999999999</v>
      </c>
      <c r="T5" s="37">
        <f t="shared" si="10"/>
        <v>22</v>
      </c>
    </row>
    <row r="6" spans="1:20">
      <c r="A6" s="8" t="s">
        <v>48</v>
      </c>
      <c r="B6" s="197">
        <v>22</v>
      </c>
      <c r="C6" s="197">
        <v>22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9.1783999999999999</v>
      </c>
      <c r="J6" s="21">
        <f t="shared" si="6"/>
        <v>5.1326000000000001</v>
      </c>
      <c r="K6" s="21">
        <f t="shared" si="7"/>
        <v>6.6198000000000006</v>
      </c>
      <c r="L6" s="21">
        <f t="shared" si="8"/>
        <v>1.0691999999999999</v>
      </c>
      <c r="M6" s="157">
        <f t="shared" si="9"/>
        <v>22</v>
      </c>
      <c r="N6" s="22"/>
      <c r="P6" s="37">
        <f t="shared" si="1"/>
        <v>9.1783999999999999</v>
      </c>
      <c r="Q6" s="37">
        <f t="shared" si="2"/>
        <v>5.1326000000000001</v>
      </c>
      <c r="R6" s="37">
        <f t="shared" si="3"/>
        <v>6.6198000000000006</v>
      </c>
      <c r="S6" s="37">
        <f t="shared" si="4"/>
        <v>1.0691999999999999</v>
      </c>
      <c r="T6" s="37">
        <f t="shared" si="10"/>
        <v>22</v>
      </c>
    </row>
    <row r="7" spans="1:20">
      <c r="A7" s="8" t="s">
        <v>49</v>
      </c>
      <c r="B7" s="197">
        <v>22</v>
      </c>
      <c r="C7" s="197">
        <v>22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9.1783999999999999</v>
      </c>
      <c r="J7" s="21">
        <f t="shared" si="6"/>
        <v>5.1326000000000001</v>
      </c>
      <c r="K7" s="21">
        <f t="shared" si="7"/>
        <v>6.6198000000000006</v>
      </c>
      <c r="L7" s="21">
        <f t="shared" si="8"/>
        <v>1.0691999999999999</v>
      </c>
      <c r="M7" s="157">
        <f t="shared" si="9"/>
        <v>22</v>
      </c>
      <c r="N7" s="22"/>
      <c r="P7" s="37">
        <f t="shared" si="1"/>
        <v>9.1783999999999999</v>
      </c>
      <c r="Q7" s="37">
        <f t="shared" si="2"/>
        <v>5.1326000000000001</v>
      </c>
      <c r="R7" s="37">
        <f t="shared" si="3"/>
        <v>6.6198000000000006</v>
      </c>
      <c r="S7" s="37">
        <f t="shared" si="4"/>
        <v>1.0691999999999999</v>
      </c>
      <c r="T7" s="37">
        <f t="shared" si="10"/>
        <v>22</v>
      </c>
    </row>
    <row r="8" spans="1:20">
      <c r="A8" s="8" t="s">
        <v>50</v>
      </c>
      <c r="B8" s="197">
        <v>22</v>
      </c>
      <c r="C8" s="197">
        <v>22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9.1783999999999999</v>
      </c>
      <c r="J8" s="21">
        <f t="shared" si="6"/>
        <v>5.1326000000000001</v>
      </c>
      <c r="K8" s="21">
        <f t="shared" si="7"/>
        <v>6.6198000000000006</v>
      </c>
      <c r="L8" s="21">
        <f t="shared" si="8"/>
        <v>1.0691999999999999</v>
      </c>
      <c r="M8" s="157">
        <f t="shared" si="9"/>
        <v>22</v>
      </c>
      <c r="N8" s="22"/>
      <c r="P8" s="37">
        <f t="shared" si="1"/>
        <v>9.1783999999999999</v>
      </c>
      <c r="Q8" s="37">
        <f t="shared" si="2"/>
        <v>5.1326000000000001</v>
      </c>
      <c r="R8" s="37">
        <f t="shared" si="3"/>
        <v>6.6198000000000006</v>
      </c>
      <c r="S8" s="37">
        <f t="shared" si="4"/>
        <v>1.0691999999999999</v>
      </c>
      <c r="T8" s="37">
        <f t="shared" si="10"/>
        <v>22</v>
      </c>
    </row>
    <row r="9" spans="1:20">
      <c r="A9" s="8" t="s">
        <v>51</v>
      </c>
      <c r="B9" s="197">
        <v>22</v>
      </c>
      <c r="C9" s="197">
        <v>22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9.1783999999999999</v>
      </c>
      <c r="J9" s="21">
        <f t="shared" si="6"/>
        <v>5.1326000000000001</v>
      </c>
      <c r="K9" s="21">
        <f t="shared" si="7"/>
        <v>6.6198000000000006</v>
      </c>
      <c r="L9" s="21">
        <f t="shared" si="8"/>
        <v>1.0691999999999999</v>
      </c>
      <c r="M9" s="157">
        <f t="shared" si="9"/>
        <v>22</v>
      </c>
      <c r="N9" s="22"/>
      <c r="P9" s="37">
        <f t="shared" si="1"/>
        <v>9.1783999999999999</v>
      </c>
      <c r="Q9" s="37">
        <f t="shared" si="2"/>
        <v>5.1326000000000001</v>
      </c>
      <c r="R9" s="37">
        <f t="shared" si="3"/>
        <v>6.6198000000000006</v>
      </c>
      <c r="S9" s="37">
        <f t="shared" si="4"/>
        <v>1.0691999999999999</v>
      </c>
      <c r="T9" s="37">
        <f t="shared" si="10"/>
        <v>22</v>
      </c>
    </row>
    <row r="10" spans="1:20">
      <c r="A10" s="8" t="s">
        <v>52</v>
      </c>
      <c r="B10" s="197">
        <v>24</v>
      </c>
      <c r="C10" s="197">
        <v>24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10.0128</v>
      </c>
      <c r="J10" s="21">
        <f t="shared" si="6"/>
        <v>5.5991999999999997</v>
      </c>
      <c r="K10" s="21">
        <f t="shared" si="7"/>
        <v>7.2215999999999996</v>
      </c>
      <c r="L10" s="21">
        <f t="shared" si="8"/>
        <v>1.1664000000000001</v>
      </c>
      <c r="M10" s="157">
        <f t="shared" si="9"/>
        <v>24</v>
      </c>
      <c r="N10" s="22"/>
      <c r="P10" s="37">
        <f t="shared" si="1"/>
        <v>10.0128</v>
      </c>
      <c r="Q10" s="37">
        <f t="shared" si="2"/>
        <v>5.5991999999999997</v>
      </c>
      <c r="R10" s="37">
        <f t="shared" si="3"/>
        <v>7.2215999999999996</v>
      </c>
      <c r="S10" s="37">
        <f t="shared" si="4"/>
        <v>1.1664000000000001</v>
      </c>
      <c r="T10" s="37">
        <f t="shared" si="10"/>
        <v>24</v>
      </c>
    </row>
    <row r="11" spans="1:20">
      <c r="A11" s="8" t="s">
        <v>53</v>
      </c>
      <c r="B11" s="197">
        <v>24</v>
      </c>
      <c r="C11" s="197">
        <v>24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10.0128</v>
      </c>
      <c r="J11" s="21">
        <f t="shared" si="6"/>
        <v>5.5991999999999997</v>
      </c>
      <c r="K11" s="21">
        <f t="shared" si="7"/>
        <v>7.2215999999999996</v>
      </c>
      <c r="L11" s="21">
        <f t="shared" si="8"/>
        <v>1.1664000000000001</v>
      </c>
      <c r="M11" s="157">
        <f t="shared" si="9"/>
        <v>24</v>
      </c>
      <c r="N11" s="22"/>
      <c r="P11" s="37">
        <f t="shared" si="1"/>
        <v>10.0128</v>
      </c>
      <c r="Q11" s="37">
        <f t="shared" si="2"/>
        <v>5.5991999999999997</v>
      </c>
      <c r="R11" s="37">
        <f t="shared" si="3"/>
        <v>7.2215999999999996</v>
      </c>
      <c r="S11" s="37">
        <f t="shared" si="4"/>
        <v>1.1664000000000001</v>
      </c>
      <c r="T11" s="37">
        <f t="shared" si="10"/>
        <v>24</v>
      </c>
    </row>
    <row r="12" spans="1:20">
      <c r="A12" s="8" t="s">
        <v>54</v>
      </c>
      <c r="B12" s="197">
        <v>24</v>
      </c>
      <c r="C12" s="197">
        <v>24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10.0128</v>
      </c>
      <c r="J12" s="21">
        <f t="shared" si="6"/>
        <v>5.5991999999999997</v>
      </c>
      <c r="K12" s="21">
        <f t="shared" si="7"/>
        <v>7.2215999999999996</v>
      </c>
      <c r="L12" s="21">
        <f t="shared" si="8"/>
        <v>1.1664000000000001</v>
      </c>
      <c r="M12" s="157">
        <f t="shared" si="9"/>
        <v>24</v>
      </c>
      <c r="N12" s="22"/>
      <c r="P12" s="37">
        <f t="shared" si="1"/>
        <v>10.0128</v>
      </c>
      <c r="Q12" s="37">
        <f t="shared" si="2"/>
        <v>5.5991999999999997</v>
      </c>
      <c r="R12" s="37">
        <f t="shared" si="3"/>
        <v>7.2215999999999996</v>
      </c>
      <c r="S12" s="37">
        <f t="shared" si="4"/>
        <v>1.1664000000000001</v>
      </c>
      <c r="T12" s="37">
        <f t="shared" si="10"/>
        <v>24</v>
      </c>
    </row>
    <row r="13" spans="1:20">
      <c r="A13" s="8" t="s">
        <v>55</v>
      </c>
      <c r="B13" s="197">
        <v>24</v>
      </c>
      <c r="C13" s="197">
        <v>24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10.0128</v>
      </c>
      <c r="J13" s="21">
        <f t="shared" si="6"/>
        <v>5.5991999999999997</v>
      </c>
      <c r="K13" s="21">
        <f t="shared" si="7"/>
        <v>7.2215999999999996</v>
      </c>
      <c r="L13" s="21">
        <f t="shared" si="8"/>
        <v>1.1664000000000001</v>
      </c>
      <c r="M13" s="157">
        <f t="shared" si="9"/>
        <v>24</v>
      </c>
      <c r="N13" s="22"/>
      <c r="P13" s="37">
        <f t="shared" si="1"/>
        <v>10.0128</v>
      </c>
      <c r="Q13" s="37">
        <f t="shared" si="2"/>
        <v>5.5991999999999997</v>
      </c>
      <c r="R13" s="37">
        <f t="shared" si="3"/>
        <v>7.2215999999999996</v>
      </c>
      <c r="S13" s="37">
        <f t="shared" si="4"/>
        <v>1.1664000000000001</v>
      </c>
      <c r="T13" s="37">
        <f t="shared" si="10"/>
        <v>24</v>
      </c>
    </row>
    <row r="14" spans="1:20">
      <c r="A14" s="8" t="s">
        <v>56</v>
      </c>
      <c r="B14" s="197">
        <v>24</v>
      </c>
      <c r="C14" s="197">
        <v>24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10.0128</v>
      </c>
      <c r="J14" s="21">
        <f t="shared" si="6"/>
        <v>5.5991999999999997</v>
      </c>
      <c r="K14" s="21">
        <f t="shared" si="7"/>
        <v>7.2215999999999996</v>
      </c>
      <c r="L14" s="21">
        <f t="shared" si="8"/>
        <v>1.1664000000000001</v>
      </c>
      <c r="M14" s="157">
        <f t="shared" si="9"/>
        <v>24</v>
      </c>
      <c r="N14" s="22"/>
      <c r="P14" s="37">
        <f t="shared" si="1"/>
        <v>10.0128</v>
      </c>
      <c r="Q14" s="37">
        <f t="shared" si="2"/>
        <v>5.5991999999999997</v>
      </c>
      <c r="R14" s="37">
        <f t="shared" si="3"/>
        <v>7.2215999999999996</v>
      </c>
      <c r="S14" s="37">
        <f t="shared" si="4"/>
        <v>1.1664000000000001</v>
      </c>
      <c r="T14" s="37">
        <f t="shared" si="10"/>
        <v>24</v>
      </c>
    </row>
    <row r="15" spans="1:20">
      <c r="A15" s="8" t="s">
        <v>57</v>
      </c>
      <c r="B15" s="197">
        <v>24</v>
      </c>
      <c r="C15" s="197">
        <v>24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10.0128</v>
      </c>
      <c r="J15" s="21">
        <f t="shared" si="6"/>
        <v>5.5991999999999997</v>
      </c>
      <c r="K15" s="21">
        <f t="shared" si="7"/>
        <v>7.2215999999999996</v>
      </c>
      <c r="L15" s="21">
        <f t="shared" si="8"/>
        <v>1.1664000000000001</v>
      </c>
      <c r="M15" s="157">
        <f t="shared" si="9"/>
        <v>24</v>
      </c>
      <c r="N15" s="22"/>
      <c r="P15" s="37">
        <f t="shared" si="1"/>
        <v>10.0128</v>
      </c>
      <c r="Q15" s="37">
        <f t="shared" si="2"/>
        <v>5.5991999999999997</v>
      </c>
      <c r="R15" s="37">
        <f t="shared" si="3"/>
        <v>7.2215999999999996</v>
      </c>
      <c r="S15" s="37">
        <f t="shared" si="4"/>
        <v>1.1664000000000001</v>
      </c>
      <c r="T15" s="37">
        <f t="shared" si="10"/>
        <v>24</v>
      </c>
    </row>
    <row r="16" spans="1:20">
      <c r="A16" s="8" t="s">
        <v>58</v>
      </c>
      <c r="B16" s="197">
        <v>24</v>
      </c>
      <c r="C16" s="197">
        <v>24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10.0128</v>
      </c>
      <c r="J16" s="21">
        <f t="shared" si="6"/>
        <v>5.5991999999999997</v>
      </c>
      <c r="K16" s="21">
        <f t="shared" si="7"/>
        <v>7.2215999999999996</v>
      </c>
      <c r="L16" s="21">
        <f t="shared" si="8"/>
        <v>1.1664000000000001</v>
      </c>
      <c r="M16" s="157">
        <f t="shared" si="9"/>
        <v>24</v>
      </c>
      <c r="N16" s="22"/>
      <c r="P16" s="37">
        <f t="shared" si="1"/>
        <v>10.0128</v>
      </c>
      <c r="Q16" s="37">
        <f t="shared" si="2"/>
        <v>5.5991999999999997</v>
      </c>
      <c r="R16" s="37">
        <f t="shared" si="3"/>
        <v>7.2215999999999996</v>
      </c>
      <c r="S16" s="37">
        <f t="shared" si="4"/>
        <v>1.1664000000000001</v>
      </c>
      <c r="T16" s="37">
        <f t="shared" si="10"/>
        <v>24</v>
      </c>
    </row>
    <row r="17" spans="1:20">
      <c r="A17" s="8" t="s">
        <v>59</v>
      </c>
      <c r="B17" s="197">
        <v>24</v>
      </c>
      <c r="C17" s="197">
        <v>24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10.0128</v>
      </c>
      <c r="J17" s="21">
        <f t="shared" si="6"/>
        <v>5.5991999999999997</v>
      </c>
      <c r="K17" s="21">
        <f t="shared" si="7"/>
        <v>7.2215999999999996</v>
      </c>
      <c r="L17" s="21">
        <f t="shared" si="8"/>
        <v>1.1664000000000001</v>
      </c>
      <c r="M17" s="157">
        <f t="shared" si="9"/>
        <v>24</v>
      </c>
      <c r="N17" s="22"/>
      <c r="P17" s="37">
        <f t="shared" si="1"/>
        <v>10.0128</v>
      </c>
      <c r="Q17" s="37">
        <f t="shared" si="2"/>
        <v>5.5991999999999997</v>
      </c>
      <c r="R17" s="37">
        <f t="shared" si="3"/>
        <v>7.2215999999999996</v>
      </c>
      <c r="S17" s="37">
        <f t="shared" si="4"/>
        <v>1.1664000000000001</v>
      </c>
      <c r="T17" s="37">
        <f t="shared" si="10"/>
        <v>24</v>
      </c>
    </row>
    <row r="18" spans="1:20">
      <c r="A18" s="8" t="s">
        <v>60</v>
      </c>
      <c r="B18" s="197">
        <v>24</v>
      </c>
      <c r="C18" s="197">
        <v>24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10.0128</v>
      </c>
      <c r="J18" s="21">
        <f t="shared" si="6"/>
        <v>5.5991999999999997</v>
      </c>
      <c r="K18" s="21">
        <f t="shared" si="7"/>
        <v>7.2215999999999996</v>
      </c>
      <c r="L18" s="21">
        <f t="shared" si="8"/>
        <v>1.1664000000000001</v>
      </c>
      <c r="M18" s="157">
        <f t="shared" si="9"/>
        <v>24</v>
      </c>
      <c r="N18" s="22"/>
      <c r="P18" s="37">
        <f t="shared" si="1"/>
        <v>10.0128</v>
      </c>
      <c r="Q18" s="37">
        <f t="shared" si="2"/>
        <v>5.5991999999999997</v>
      </c>
      <c r="R18" s="37">
        <f t="shared" si="3"/>
        <v>7.2215999999999996</v>
      </c>
      <c r="S18" s="37">
        <f t="shared" si="4"/>
        <v>1.1664000000000001</v>
      </c>
      <c r="T18" s="37">
        <f t="shared" si="10"/>
        <v>24</v>
      </c>
    </row>
    <row r="19" spans="1:20">
      <c r="A19" s="8" t="s">
        <v>61</v>
      </c>
      <c r="B19" s="197">
        <v>24</v>
      </c>
      <c r="C19" s="197">
        <v>24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10.0128</v>
      </c>
      <c r="J19" s="21">
        <f t="shared" si="6"/>
        <v>5.5991999999999997</v>
      </c>
      <c r="K19" s="21">
        <f t="shared" si="7"/>
        <v>7.2215999999999996</v>
      </c>
      <c r="L19" s="21">
        <f t="shared" si="8"/>
        <v>1.1664000000000001</v>
      </c>
      <c r="M19" s="157">
        <f t="shared" si="9"/>
        <v>24</v>
      </c>
      <c r="N19" s="22"/>
      <c r="P19" s="37">
        <f t="shared" si="1"/>
        <v>10.0128</v>
      </c>
      <c r="Q19" s="37">
        <f t="shared" si="2"/>
        <v>5.5991999999999997</v>
      </c>
      <c r="R19" s="37">
        <f t="shared" si="3"/>
        <v>7.2215999999999996</v>
      </c>
      <c r="S19" s="37">
        <f t="shared" si="4"/>
        <v>1.1664000000000001</v>
      </c>
      <c r="T19" s="37">
        <f t="shared" si="10"/>
        <v>24</v>
      </c>
    </row>
    <row r="20" spans="1:20">
      <c r="A20" s="8" t="s">
        <v>62</v>
      </c>
      <c r="B20" s="197">
        <v>24</v>
      </c>
      <c r="C20" s="197">
        <v>24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10.0128</v>
      </c>
      <c r="J20" s="21">
        <f t="shared" si="6"/>
        <v>5.5991999999999997</v>
      </c>
      <c r="K20" s="21">
        <f t="shared" si="7"/>
        <v>7.2215999999999996</v>
      </c>
      <c r="L20" s="21">
        <f t="shared" si="8"/>
        <v>1.1664000000000001</v>
      </c>
      <c r="M20" s="157">
        <f t="shared" si="9"/>
        <v>24</v>
      </c>
      <c r="N20" s="22"/>
      <c r="P20" s="37">
        <f t="shared" si="1"/>
        <v>10.0128</v>
      </c>
      <c r="Q20" s="37">
        <f t="shared" si="2"/>
        <v>5.5991999999999997</v>
      </c>
      <c r="R20" s="37">
        <f t="shared" si="3"/>
        <v>7.2215999999999996</v>
      </c>
      <c r="S20" s="37">
        <f t="shared" si="4"/>
        <v>1.1664000000000001</v>
      </c>
      <c r="T20" s="37">
        <f t="shared" si="10"/>
        <v>24</v>
      </c>
    </row>
    <row r="21" spans="1:20">
      <c r="A21" s="8" t="s">
        <v>63</v>
      </c>
      <c r="B21" s="197">
        <v>24</v>
      </c>
      <c r="C21" s="197">
        <v>24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10.0128</v>
      </c>
      <c r="J21" s="21">
        <f t="shared" si="6"/>
        <v>5.5991999999999997</v>
      </c>
      <c r="K21" s="21">
        <f t="shared" si="7"/>
        <v>7.2215999999999996</v>
      </c>
      <c r="L21" s="21">
        <f t="shared" si="8"/>
        <v>1.1664000000000001</v>
      </c>
      <c r="M21" s="157">
        <f t="shared" si="9"/>
        <v>24</v>
      </c>
      <c r="N21" s="22"/>
      <c r="P21" s="37">
        <f t="shared" si="1"/>
        <v>10.0128</v>
      </c>
      <c r="Q21" s="37">
        <f t="shared" si="2"/>
        <v>5.5991999999999997</v>
      </c>
      <c r="R21" s="37">
        <f t="shared" si="3"/>
        <v>7.2215999999999996</v>
      </c>
      <c r="S21" s="37">
        <f t="shared" si="4"/>
        <v>1.1664000000000001</v>
      </c>
      <c r="T21" s="37">
        <f t="shared" si="10"/>
        <v>24</v>
      </c>
    </row>
    <row r="22" spans="1:20">
      <c r="A22" s="8" t="s">
        <v>64</v>
      </c>
      <c r="B22" s="197">
        <v>24</v>
      </c>
      <c r="C22" s="197">
        <v>24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10.0128</v>
      </c>
      <c r="J22" s="21">
        <f t="shared" si="6"/>
        <v>5.5991999999999997</v>
      </c>
      <c r="K22" s="21">
        <f t="shared" si="7"/>
        <v>7.2215999999999996</v>
      </c>
      <c r="L22" s="21">
        <f t="shared" si="8"/>
        <v>1.1664000000000001</v>
      </c>
      <c r="M22" s="157">
        <f t="shared" si="9"/>
        <v>24</v>
      </c>
      <c r="N22" s="22"/>
      <c r="P22" s="37">
        <f t="shared" si="1"/>
        <v>10.0128</v>
      </c>
      <c r="Q22" s="37">
        <f t="shared" si="2"/>
        <v>5.5991999999999997</v>
      </c>
      <c r="R22" s="37">
        <f t="shared" si="3"/>
        <v>7.2215999999999996</v>
      </c>
      <c r="S22" s="37">
        <f t="shared" si="4"/>
        <v>1.1664000000000001</v>
      </c>
      <c r="T22" s="37">
        <f t="shared" si="10"/>
        <v>24</v>
      </c>
    </row>
    <row r="23" spans="1:20">
      <c r="A23" s="8" t="s">
        <v>65</v>
      </c>
      <c r="B23" s="197">
        <v>24</v>
      </c>
      <c r="C23" s="197">
        <v>24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10.0128</v>
      </c>
      <c r="J23" s="21">
        <f t="shared" si="6"/>
        <v>5.5991999999999997</v>
      </c>
      <c r="K23" s="21">
        <f t="shared" si="7"/>
        <v>7.2215999999999996</v>
      </c>
      <c r="L23" s="21">
        <f t="shared" si="8"/>
        <v>1.1664000000000001</v>
      </c>
      <c r="M23" s="157">
        <f t="shared" si="9"/>
        <v>24</v>
      </c>
      <c r="N23" s="22"/>
      <c r="P23" s="37">
        <f t="shared" si="1"/>
        <v>10.0128</v>
      </c>
      <c r="Q23" s="37">
        <f t="shared" si="2"/>
        <v>5.5991999999999997</v>
      </c>
      <c r="R23" s="37">
        <f t="shared" si="3"/>
        <v>7.2215999999999996</v>
      </c>
      <c r="S23" s="37">
        <f t="shared" si="4"/>
        <v>1.1664000000000001</v>
      </c>
      <c r="T23" s="37">
        <f t="shared" si="10"/>
        <v>24</v>
      </c>
    </row>
    <row r="24" spans="1:20">
      <c r="A24" s="8" t="s">
        <v>66</v>
      </c>
      <c r="B24" s="197">
        <v>24</v>
      </c>
      <c r="C24" s="197">
        <v>24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10.0128</v>
      </c>
      <c r="J24" s="21">
        <f t="shared" si="6"/>
        <v>5.5991999999999997</v>
      </c>
      <c r="K24" s="21">
        <f t="shared" si="7"/>
        <v>7.2215999999999996</v>
      </c>
      <c r="L24" s="21">
        <f t="shared" si="8"/>
        <v>1.1664000000000001</v>
      </c>
      <c r="M24" s="157">
        <f t="shared" si="9"/>
        <v>24</v>
      </c>
      <c r="N24" s="22"/>
      <c r="P24" s="37">
        <f t="shared" si="1"/>
        <v>10.0128</v>
      </c>
      <c r="Q24" s="37">
        <f t="shared" si="2"/>
        <v>5.5991999999999997</v>
      </c>
      <c r="R24" s="37">
        <f t="shared" si="3"/>
        <v>7.2215999999999996</v>
      </c>
      <c r="S24" s="37">
        <f t="shared" si="4"/>
        <v>1.1664000000000001</v>
      </c>
      <c r="T24" s="37">
        <f t="shared" si="10"/>
        <v>24</v>
      </c>
    </row>
    <row r="25" spans="1:20">
      <c r="A25" s="8" t="s">
        <v>67</v>
      </c>
      <c r="B25" s="197">
        <v>24</v>
      </c>
      <c r="C25" s="197">
        <v>24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10.0128</v>
      </c>
      <c r="J25" s="21">
        <f t="shared" si="6"/>
        <v>5.5991999999999997</v>
      </c>
      <c r="K25" s="21">
        <f t="shared" si="7"/>
        <v>7.2215999999999996</v>
      </c>
      <c r="L25" s="21">
        <f t="shared" si="8"/>
        <v>1.1664000000000001</v>
      </c>
      <c r="M25" s="157">
        <f t="shared" si="9"/>
        <v>24</v>
      </c>
      <c r="N25" s="22"/>
      <c r="P25" s="37">
        <f t="shared" si="1"/>
        <v>10.0128</v>
      </c>
      <c r="Q25" s="37">
        <f t="shared" si="2"/>
        <v>5.5991999999999997</v>
      </c>
      <c r="R25" s="37">
        <f t="shared" si="3"/>
        <v>7.2215999999999996</v>
      </c>
      <c r="S25" s="37">
        <f t="shared" si="4"/>
        <v>1.1664000000000001</v>
      </c>
      <c r="T25" s="37">
        <f t="shared" si="10"/>
        <v>24</v>
      </c>
    </row>
    <row r="26" spans="1:20">
      <c r="A26" s="8" t="s">
        <v>68</v>
      </c>
      <c r="B26" s="197">
        <v>24</v>
      </c>
      <c r="C26" s="197">
        <v>24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10.0128</v>
      </c>
      <c r="J26" s="21">
        <f t="shared" si="6"/>
        <v>5.5991999999999997</v>
      </c>
      <c r="K26" s="21">
        <f t="shared" si="7"/>
        <v>7.2215999999999996</v>
      </c>
      <c r="L26" s="21">
        <f t="shared" si="8"/>
        <v>1.1664000000000001</v>
      </c>
      <c r="M26" s="157">
        <f t="shared" si="9"/>
        <v>24</v>
      </c>
      <c r="N26" s="22"/>
      <c r="P26" s="37">
        <f t="shared" si="1"/>
        <v>10.0128</v>
      </c>
      <c r="Q26" s="37">
        <f t="shared" si="2"/>
        <v>5.5991999999999997</v>
      </c>
      <c r="R26" s="37">
        <f t="shared" si="3"/>
        <v>7.2215999999999996</v>
      </c>
      <c r="S26" s="37">
        <f t="shared" si="4"/>
        <v>1.1664000000000001</v>
      </c>
      <c r="T26" s="37">
        <f t="shared" si="10"/>
        <v>24</v>
      </c>
    </row>
    <row r="27" spans="1:20">
      <c r="A27" s="8" t="s">
        <v>69</v>
      </c>
      <c r="B27" s="197">
        <v>24</v>
      </c>
      <c r="C27" s="197">
        <v>24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10.0128</v>
      </c>
      <c r="J27" s="21">
        <f t="shared" si="6"/>
        <v>5.5991999999999997</v>
      </c>
      <c r="K27" s="21">
        <f t="shared" si="7"/>
        <v>7.2215999999999996</v>
      </c>
      <c r="L27" s="21">
        <f t="shared" si="8"/>
        <v>1.1664000000000001</v>
      </c>
      <c r="M27" s="157">
        <f t="shared" si="9"/>
        <v>24</v>
      </c>
      <c r="N27" s="22"/>
      <c r="P27" s="37">
        <f t="shared" si="1"/>
        <v>10.0128</v>
      </c>
      <c r="Q27" s="37">
        <f t="shared" si="2"/>
        <v>5.5991999999999997</v>
      </c>
      <c r="R27" s="37">
        <f t="shared" si="3"/>
        <v>7.2215999999999996</v>
      </c>
      <c r="S27" s="37">
        <f t="shared" si="4"/>
        <v>1.1664000000000001</v>
      </c>
      <c r="T27" s="37">
        <f t="shared" si="10"/>
        <v>24</v>
      </c>
    </row>
    <row r="28" spans="1:20">
      <c r="A28" s="8" t="s">
        <v>70</v>
      </c>
      <c r="B28" s="197">
        <v>24</v>
      </c>
      <c r="C28" s="197">
        <v>24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10.0128</v>
      </c>
      <c r="J28" s="21">
        <f t="shared" si="6"/>
        <v>5.5991999999999997</v>
      </c>
      <c r="K28" s="21">
        <f t="shared" si="7"/>
        <v>7.2215999999999996</v>
      </c>
      <c r="L28" s="21">
        <f t="shared" si="8"/>
        <v>1.1664000000000001</v>
      </c>
      <c r="M28" s="157">
        <f t="shared" si="9"/>
        <v>24</v>
      </c>
      <c r="N28" s="22"/>
      <c r="P28" s="37">
        <f t="shared" si="1"/>
        <v>10.0128</v>
      </c>
      <c r="Q28" s="37">
        <f t="shared" si="2"/>
        <v>5.5991999999999997</v>
      </c>
      <c r="R28" s="37">
        <f t="shared" si="3"/>
        <v>7.2215999999999996</v>
      </c>
      <c r="S28" s="37">
        <f t="shared" si="4"/>
        <v>1.1664000000000001</v>
      </c>
      <c r="T28" s="37">
        <f t="shared" si="10"/>
        <v>24</v>
      </c>
    </row>
    <row r="29" spans="1:20">
      <c r="A29" s="8" t="s">
        <v>71</v>
      </c>
      <c r="B29" s="197">
        <v>24</v>
      </c>
      <c r="C29" s="197">
        <v>24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10.0128</v>
      </c>
      <c r="J29" s="21">
        <f t="shared" si="6"/>
        <v>5.5991999999999997</v>
      </c>
      <c r="K29" s="21">
        <f t="shared" si="7"/>
        <v>7.2215999999999996</v>
      </c>
      <c r="L29" s="21">
        <f t="shared" si="8"/>
        <v>1.1664000000000001</v>
      </c>
      <c r="M29" s="157">
        <f t="shared" si="9"/>
        <v>24</v>
      </c>
      <c r="N29" s="22"/>
      <c r="P29" s="37">
        <f t="shared" si="1"/>
        <v>10.0128</v>
      </c>
      <c r="Q29" s="37">
        <f t="shared" si="2"/>
        <v>5.5991999999999997</v>
      </c>
      <c r="R29" s="37">
        <f t="shared" si="3"/>
        <v>7.2215999999999996</v>
      </c>
      <c r="S29" s="37">
        <f t="shared" si="4"/>
        <v>1.1664000000000001</v>
      </c>
      <c r="T29" s="37">
        <f t="shared" si="10"/>
        <v>24</v>
      </c>
    </row>
    <row r="30" spans="1:20">
      <c r="A30" s="8" t="s">
        <v>72</v>
      </c>
      <c r="B30" s="197">
        <v>24</v>
      </c>
      <c r="C30" s="197">
        <v>24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10.0128</v>
      </c>
      <c r="J30" s="21">
        <f t="shared" si="6"/>
        <v>5.5991999999999997</v>
      </c>
      <c r="K30" s="21">
        <f t="shared" si="7"/>
        <v>7.2215999999999996</v>
      </c>
      <c r="L30" s="21">
        <f t="shared" si="8"/>
        <v>1.1664000000000001</v>
      </c>
      <c r="M30" s="157">
        <f t="shared" si="9"/>
        <v>24</v>
      </c>
      <c r="N30" s="22"/>
      <c r="P30" s="37">
        <f t="shared" si="1"/>
        <v>10.0128</v>
      </c>
      <c r="Q30" s="37">
        <f t="shared" si="2"/>
        <v>5.5991999999999997</v>
      </c>
      <c r="R30" s="37">
        <f t="shared" si="3"/>
        <v>7.2215999999999996</v>
      </c>
      <c r="S30" s="37">
        <f t="shared" si="4"/>
        <v>1.1664000000000001</v>
      </c>
      <c r="T30" s="37">
        <f t="shared" si="10"/>
        <v>24</v>
      </c>
    </row>
    <row r="31" spans="1:20">
      <c r="A31" s="8" t="s">
        <v>73</v>
      </c>
      <c r="B31" s="197">
        <v>25.5</v>
      </c>
      <c r="C31" s="197">
        <v>25.5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10.638599999999999</v>
      </c>
      <c r="J31" s="21">
        <f t="shared" si="6"/>
        <v>5.9491499999999995</v>
      </c>
      <c r="K31" s="21">
        <f t="shared" si="7"/>
        <v>7.6729499999999993</v>
      </c>
      <c r="L31" s="21">
        <f t="shared" si="8"/>
        <v>1.2393000000000001</v>
      </c>
      <c r="M31" s="157">
        <f t="shared" si="9"/>
        <v>25.5</v>
      </c>
      <c r="N31" s="22"/>
      <c r="P31" s="37">
        <f t="shared" si="1"/>
        <v>10.638599999999999</v>
      </c>
      <c r="Q31" s="37">
        <f t="shared" si="2"/>
        <v>5.9491499999999995</v>
      </c>
      <c r="R31" s="37">
        <f t="shared" si="3"/>
        <v>7.6729499999999993</v>
      </c>
      <c r="S31" s="37">
        <f t="shared" si="4"/>
        <v>1.2393000000000001</v>
      </c>
      <c r="T31" s="37">
        <f t="shared" si="10"/>
        <v>25.5</v>
      </c>
    </row>
    <row r="32" spans="1:20">
      <c r="A32" s="8" t="s">
        <v>74</v>
      </c>
      <c r="B32" s="197">
        <v>25.5</v>
      </c>
      <c r="C32" s="197">
        <v>25.5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10.638599999999999</v>
      </c>
      <c r="J32" s="21">
        <f t="shared" si="6"/>
        <v>5.9491499999999995</v>
      </c>
      <c r="K32" s="21">
        <f t="shared" si="7"/>
        <v>7.6729499999999993</v>
      </c>
      <c r="L32" s="21">
        <f t="shared" si="8"/>
        <v>1.2393000000000001</v>
      </c>
      <c r="M32" s="157">
        <f t="shared" si="9"/>
        <v>25.5</v>
      </c>
      <c r="N32" s="22"/>
      <c r="P32" s="37">
        <f t="shared" si="1"/>
        <v>10.638599999999999</v>
      </c>
      <c r="Q32" s="37">
        <f t="shared" si="2"/>
        <v>5.9491499999999995</v>
      </c>
      <c r="R32" s="37">
        <f t="shared" si="3"/>
        <v>7.6729499999999993</v>
      </c>
      <c r="S32" s="37">
        <f t="shared" si="4"/>
        <v>1.2393000000000001</v>
      </c>
      <c r="T32" s="37">
        <f t="shared" si="10"/>
        <v>25.5</v>
      </c>
    </row>
    <row r="33" spans="1:20">
      <c r="A33" s="8" t="s">
        <v>75</v>
      </c>
      <c r="B33" s="197">
        <v>25.5</v>
      </c>
      <c r="C33" s="197">
        <v>25.5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10.638599999999999</v>
      </c>
      <c r="J33" s="21">
        <f t="shared" si="6"/>
        <v>5.9491499999999995</v>
      </c>
      <c r="K33" s="21">
        <f t="shared" si="7"/>
        <v>7.6729499999999993</v>
      </c>
      <c r="L33" s="21">
        <f t="shared" si="8"/>
        <v>1.2393000000000001</v>
      </c>
      <c r="M33" s="157">
        <f t="shared" si="9"/>
        <v>25.5</v>
      </c>
      <c r="N33" s="22"/>
      <c r="P33" s="37">
        <f t="shared" si="1"/>
        <v>10.638599999999999</v>
      </c>
      <c r="Q33" s="37">
        <f t="shared" si="2"/>
        <v>5.9491499999999995</v>
      </c>
      <c r="R33" s="37">
        <f t="shared" si="3"/>
        <v>7.6729499999999993</v>
      </c>
      <c r="S33" s="37">
        <f t="shared" si="4"/>
        <v>1.2393000000000001</v>
      </c>
      <c r="T33" s="37">
        <f t="shared" si="10"/>
        <v>25.5</v>
      </c>
    </row>
    <row r="34" spans="1:20">
      <c r="A34" s="8" t="s">
        <v>76</v>
      </c>
      <c r="B34" s="197">
        <v>25.5</v>
      </c>
      <c r="C34" s="197">
        <v>25.5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10.638599999999999</v>
      </c>
      <c r="J34" s="21">
        <f t="shared" si="6"/>
        <v>5.9491499999999995</v>
      </c>
      <c r="K34" s="21">
        <f t="shared" si="7"/>
        <v>7.6729499999999993</v>
      </c>
      <c r="L34" s="21">
        <f t="shared" si="8"/>
        <v>1.2393000000000001</v>
      </c>
      <c r="M34" s="157">
        <f t="shared" si="9"/>
        <v>25.5</v>
      </c>
      <c r="N34" s="22"/>
      <c r="P34" s="37">
        <f t="shared" si="1"/>
        <v>10.638599999999999</v>
      </c>
      <c r="Q34" s="37">
        <f t="shared" si="2"/>
        <v>5.9491499999999995</v>
      </c>
      <c r="R34" s="37">
        <f t="shared" si="3"/>
        <v>7.6729499999999993</v>
      </c>
      <c r="S34" s="37">
        <f t="shared" si="4"/>
        <v>1.2393000000000001</v>
      </c>
      <c r="T34" s="37">
        <f t="shared" si="10"/>
        <v>25.5</v>
      </c>
    </row>
    <row r="35" spans="1:20">
      <c r="A35" s="8" t="s">
        <v>77</v>
      </c>
      <c r="B35" s="197">
        <v>25.5</v>
      </c>
      <c r="C35" s="197">
        <v>25.5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10.638599999999999</v>
      </c>
      <c r="J35" s="21">
        <f t="shared" si="6"/>
        <v>5.9491499999999995</v>
      </c>
      <c r="K35" s="21">
        <f t="shared" si="7"/>
        <v>7.6729499999999993</v>
      </c>
      <c r="L35" s="21">
        <f t="shared" si="8"/>
        <v>1.2393000000000001</v>
      </c>
      <c r="M35" s="157">
        <f t="shared" si="9"/>
        <v>25.5</v>
      </c>
      <c r="N35" s="22"/>
      <c r="P35" s="37">
        <f t="shared" ref="P35:P66" si="12">I35</f>
        <v>10.638599999999999</v>
      </c>
      <c r="Q35" s="37">
        <f t="shared" ref="Q35:Q66" si="13">J35</f>
        <v>5.9491499999999995</v>
      </c>
      <c r="R35" s="37">
        <f t="shared" ref="R35:R66" si="14">K35</f>
        <v>7.6729499999999993</v>
      </c>
      <c r="S35" s="37">
        <f t="shared" ref="S35:S66" si="15">L35</f>
        <v>1.2393000000000001</v>
      </c>
      <c r="T35" s="37">
        <f t="shared" si="10"/>
        <v>25.5</v>
      </c>
    </row>
    <row r="36" spans="1:20">
      <c r="A36" s="8" t="s">
        <v>78</v>
      </c>
      <c r="B36" s="197">
        <v>23.5</v>
      </c>
      <c r="C36" s="197">
        <v>23.5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9.8041999999999998</v>
      </c>
      <c r="J36" s="21">
        <f t="shared" si="6"/>
        <v>5.4825499999999998</v>
      </c>
      <c r="K36" s="21">
        <f t="shared" si="7"/>
        <v>7.0711500000000003</v>
      </c>
      <c r="L36" s="21">
        <f t="shared" si="8"/>
        <v>1.1421000000000001</v>
      </c>
      <c r="M36" s="157">
        <f t="shared" si="9"/>
        <v>23.5</v>
      </c>
      <c r="N36" s="22"/>
      <c r="P36" s="37">
        <f t="shared" si="12"/>
        <v>9.8041999999999998</v>
      </c>
      <c r="Q36" s="37">
        <f t="shared" si="13"/>
        <v>5.4825499999999998</v>
      </c>
      <c r="R36" s="37">
        <f t="shared" si="14"/>
        <v>7.0711500000000003</v>
      </c>
      <c r="S36" s="37">
        <f t="shared" si="15"/>
        <v>1.1421000000000001</v>
      </c>
      <c r="T36" s="37">
        <f t="shared" si="10"/>
        <v>23.5</v>
      </c>
    </row>
    <row r="37" spans="1:20">
      <c r="A37" s="8" t="s">
        <v>79</v>
      </c>
      <c r="B37" s="197">
        <v>23.5</v>
      </c>
      <c r="C37" s="197">
        <v>23.5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9.8041999999999998</v>
      </c>
      <c r="J37" s="21">
        <f t="shared" si="6"/>
        <v>5.4825499999999998</v>
      </c>
      <c r="K37" s="21">
        <f t="shared" si="7"/>
        <v>7.0711500000000003</v>
      </c>
      <c r="L37" s="21">
        <f t="shared" si="8"/>
        <v>1.1421000000000001</v>
      </c>
      <c r="M37" s="157">
        <f t="shared" si="9"/>
        <v>23.5</v>
      </c>
      <c r="N37" s="22"/>
      <c r="P37" s="37">
        <f t="shared" si="12"/>
        <v>9.8041999999999998</v>
      </c>
      <c r="Q37" s="37">
        <f t="shared" si="13"/>
        <v>5.4825499999999998</v>
      </c>
      <c r="R37" s="37">
        <f t="shared" si="14"/>
        <v>7.0711500000000003</v>
      </c>
      <c r="S37" s="37">
        <f t="shared" si="15"/>
        <v>1.1421000000000001</v>
      </c>
      <c r="T37" s="37">
        <f t="shared" si="10"/>
        <v>23.5</v>
      </c>
    </row>
    <row r="38" spans="1:20">
      <c r="A38" s="8" t="s">
        <v>80</v>
      </c>
      <c r="B38" s="197">
        <v>23.5</v>
      </c>
      <c r="C38" s="197">
        <v>23.5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9.8041999999999998</v>
      </c>
      <c r="J38" s="21">
        <f t="shared" si="6"/>
        <v>5.4825499999999998</v>
      </c>
      <c r="K38" s="21">
        <f t="shared" si="7"/>
        <v>7.0711500000000003</v>
      </c>
      <c r="L38" s="21">
        <f t="shared" si="8"/>
        <v>1.1421000000000001</v>
      </c>
      <c r="M38" s="157">
        <f t="shared" si="9"/>
        <v>23.5</v>
      </c>
      <c r="N38" s="22"/>
      <c r="P38" s="37">
        <f t="shared" si="12"/>
        <v>9.8041999999999998</v>
      </c>
      <c r="Q38" s="37">
        <f t="shared" si="13"/>
        <v>5.4825499999999998</v>
      </c>
      <c r="R38" s="37">
        <f t="shared" si="14"/>
        <v>7.0711500000000003</v>
      </c>
      <c r="S38" s="37">
        <f t="shared" si="15"/>
        <v>1.1421000000000001</v>
      </c>
      <c r="T38" s="37">
        <f t="shared" si="10"/>
        <v>23.5</v>
      </c>
    </row>
    <row r="39" spans="1:20">
      <c r="A39" s="8" t="s">
        <v>81</v>
      </c>
      <c r="B39" s="197">
        <v>23.5</v>
      </c>
      <c r="C39" s="197">
        <v>23.5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9.8041999999999998</v>
      </c>
      <c r="J39" s="21">
        <f t="shared" si="6"/>
        <v>5.4825499999999998</v>
      </c>
      <c r="K39" s="21">
        <f t="shared" si="7"/>
        <v>7.0711500000000003</v>
      </c>
      <c r="L39" s="21">
        <f t="shared" si="8"/>
        <v>1.1421000000000001</v>
      </c>
      <c r="M39" s="157">
        <f t="shared" si="9"/>
        <v>23.5</v>
      </c>
      <c r="N39" s="22"/>
      <c r="P39" s="37">
        <f t="shared" si="12"/>
        <v>9.8041999999999998</v>
      </c>
      <c r="Q39" s="37">
        <f t="shared" si="13"/>
        <v>5.4825499999999998</v>
      </c>
      <c r="R39" s="37">
        <f t="shared" si="14"/>
        <v>7.0711500000000003</v>
      </c>
      <c r="S39" s="37">
        <f t="shared" si="15"/>
        <v>1.1421000000000001</v>
      </c>
      <c r="T39" s="37">
        <f t="shared" si="10"/>
        <v>23.5</v>
      </c>
    </row>
    <row r="40" spans="1:20">
      <c r="A40" s="8" t="s">
        <v>82</v>
      </c>
      <c r="B40" s="197">
        <v>23.5</v>
      </c>
      <c r="C40" s="197">
        <v>23.5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9.8041999999999998</v>
      </c>
      <c r="J40" s="21">
        <f t="shared" si="6"/>
        <v>5.4825499999999998</v>
      </c>
      <c r="K40" s="21">
        <f t="shared" si="7"/>
        <v>7.0711500000000003</v>
      </c>
      <c r="L40" s="21">
        <f t="shared" si="8"/>
        <v>1.1421000000000001</v>
      </c>
      <c r="M40" s="157">
        <f t="shared" si="9"/>
        <v>23.5</v>
      </c>
      <c r="N40" s="22"/>
      <c r="P40" s="37">
        <f t="shared" si="12"/>
        <v>9.8041999999999998</v>
      </c>
      <c r="Q40" s="37">
        <f t="shared" si="13"/>
        <v>5.4825499999999998</v>
      </c>
      <c r="R40" s="37">
        <f t="shared" si="14"/>
        <v>7.0711500000000003</v>
      </c>
      <c r="S40" s="37">
        <f t="shared" si="15"/>
        <v>1.1421000000000001</v>
      </c>
      <c r="T40" s="37">
        <f t="shared" si="10"/>
        <v>23.5</v>
      </c>
    </row>
    <row r="41" spans="1:20">
      <c r="A41" s="8" t="s">
        <v>83</v>
      </c>
      <c r="B41" s="197">
        <v>23.5</v>
      </c>
      <c r="C41" s="197">
        <v>23.5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9.8041999999999998</v>
      </c>
      <c r="J41" s="21">
        <f t="shared" si="6"/>
        <v>5.4825499999999998</v>
      </c>
      <c r="K41" s="21">
        <f t="shared" si="7"/>
        <v>7.0711500000000003</v>
      </c>
      <c r="L41" s="21">
        <f t="shared" si="8"/>
        <v>1.1421000000000001</v>
      </c>
      <c r="M41" s="157">
        <f t="shared" si="9"/>
        <v>23.5</v>
      </c>
      <c r="N41" s="22"/>
      <c r="P41" s="37">
        <f t="shared" si="12"/>
        <v>9.8041999999999998</v>
      </c>
      <c r="Q41" s="37">
        <f t="shared" si="13"/>
        <v>5.4825499999999998</v>
      </c>
      <c r="R41" s="37">
        <f t="shared" si="14"/>
        <v>7.0711500000000003</v>
      </c>
      <c r="S41" s="37">
        <f t="shared" si="15"/>
        <v>1.1421000000000001</v>
      </c>
      <c r="T41" s="37">
        <f t="shared" si="10"/>
        <v>23.5</v>
      </c>
    </row>
    <row r="42" spans="1:20">
      <c r="A42" s="8" t="s">
        <v>84</v>
      </c>
      <c r="B42" s="197">
        <v>23.5</v>
      </c>
      <c r="C42" s="197">
        <v>23.5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9.8041999999999998</v>
      </c>
      <c r="J42" s="21">
        <f t="shared" si="6"/>
        <v>5.4825499999999998</v>
      </c>
      <c r="K42" s="21">
        <f t="shared" si="7"/>
        <v>7.0711500000000003</v>
      </c>
      <c r="L42" s="21">
        <f t="shared" si="8"/>
        <v>1.1421000000000001</v>
      </c>
      <c r="M42" s="157">
        <f t="shared" si="9"/>
        <v>23.5</v>
      </c>
      <c r="N42" s="22"/>
      <c r="P42" s="37">
        <f t="shared" si="12"/>
        <v>9.8041999999999998</v>
      </c>
      <c r="Q42" s="37">
        <f t="shared" si="13"/>
        <v>5.4825499999999998</v>
      </c>
      <c r="R42" s="37">
        <f t="shared" si="14"/>
        <v>7.0711500000000003</v>
      </c>
      <c r="S42" s="37">
        <f t="shared" si="15"/>
        <v>1.1421000000000001</v>
      </c>
      <c r="T42" s="37">
        <f t="shared" si="10"/>
        <v>23.5</v>
      </c>
    </row>
    <row r="43" spans="1:20">
      <c r="A43" s="8" t="s">
        <v>85</v>
      </c>
      <c r="B43" s="197">
        <v>23.5</v>
      </c>
      <c r="C43" s="197">
        <v>23.5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9.8041999999999998</v>
      </c>
      <c r="J43" s="21">
        <f t="shared" si="6"/>
        <v>5.4825499999999998</v>
      </c>
      <c r="K43" s="21">
        <f t="shared" si="7"/>
        <v>7.0711500000000003</v>
      </c>
      <c r="L43" s="21">
        <f t="shared" si="8"/>
        <v>1.1421000000000001</v>
      </c>
      <c r="M43" s="157">
        <f t="shared" si="9"/>
        <v>23.5</v>
      </c>
      <c r="N43" s="22"/>
      <c r="P43" s="37">
        <f t="shared" si="12"/>
        <v>9.8041999999999998</v>
      </c>
      <c r="Q43" s="37">
        <f t="shared" si="13"/>
        <v>5.4825499999999998</v>
      </c>
      <c r="R43" s="37">
        <f t="shared" si="14"/>
        <v>7.0711500000000003</v>
      </c>
      <c r="S43" s="37">
        <f t="shared" si="15"/>
        <v>1.1421000000000001</v>
      </c>
      <c r="T43" s="37">
        <f t="shared" si="10"/>
        <v>23.5</v>
      </c>
    </row>
    <row r="44" spans="1:20">
      <c r="A44" s="8" t="s">
        <v>86</v>
      </c>
      <c r="B44" s="197">
        <v>23.5</v>
      </c>
      <c r="C44" s="197">
        <v>23.5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9.8041999999999998</v>
      </c>
      <c r="J44" s="21">
        <f t="shared" si="6"/>
        <v>5.4825499999999998</v>
      </c>
      <c r="K44" s="21">
        <f t="shared" si="7"/>
        <v>7.0711500000000003</v>
      </c>
      <c r="L44" s="21">
        <f t="shared" si="8"/>
        <v>1.1421000000000001</v>
      </c>
      <c r="M44" s="157">
        <f t="shared" si="9"/>
        <v>23.5</v>
      </c>
      <c r="N44" s="22"/>
      <c r="P44" s="37">
        <f t="shared" si="12"/>
        <v>9.8041999999999998</v>
      </c>
      <c r="Q44" s="37">
        <f t="shared" si="13"/>
        <v>5.4825499999999998</v>
      </c>
      <c r="R44" s="37">
        <f t="shared" si="14"/>
        <v>7.0711500000000003</v>
      </c>
      <c r="S44" s="37">
        <f t="shared" si="15"/>
        <v>1.1421000000000001</v>
      </c>
      <c r="T44" s="37">
        <f t="shared" si="10"/>
        <v>23.5</v>
      </c>
    </row>
    <row r="45" spans="1:20">
      <c r="A45" s="8" t="s">
        <v>87</v>
      </c>
      <c r="B45" s="197">
        <v>23.5</v>
      </c>
      <c r="C45" s="197">
        <v>23.5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9.8041999999999998</v>
      </c>
      <c r="J45" s="21">
        <f t="shared" si="6"/>
        <v>5.4825499999999998</v>
      </c>
      <c r="K45" s="21">
        <f t="shared" si="7"/>
        <v>7.0711500000000003</v>
      </c>
      <c r="L45" s="21">
        <f t="shared" si="8"/>
        <v>1.1421000000000001</v>
      </c>
      <c r="M45" s="157">
        <f t="shared" si="9"/>
        <v>23.5</v>
      </c>
      <c r="N45" s="22"/>
      <c r="P45" s="37">
        <f t="shared" si="12"/>
        <v>9.8041999999999998</v>
      </c>
      <c r="Q45" s="37">
        <f t="shared" si="13"/>
        <v>5.4825499999999998</v>
      </c>
      <c r="R45" s="37">
        <f t="shared" si="14"/>
        <v>7.0711500000000003</v>
      </c>
      <c r="S45" s="37">
        <f t="shared" si="15"/>
        <v>1.1421000000000001</v>
      </c>
      <c r="T45" s="37">
        <f t="shared" si="10"/>
        <v>23.5</v>
      </c>
    </row>
    <row r="46" spans="1:20">
      <c r="A46" s="8" t="s">
        <v>88</v>
      </c>
      <c r="B46" s="197">
        <v>25.5</v>
      </c>
      <c r="C46" s="197">
        <v>25.5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10.638599999999999</v>
      </c>
      <c r="J46" s="21">
        <f t="shared" si="6"/>
        <v>5.9491499999999995</v>
      </c>
      <c r="K46" s="21">
        <f t="shared" si="7"/>
        <v>7.6729499999999993</v>
      </c>
      <c r="L46" s="21">
        <f t="shared" si="8"/>
        <v>1.2393000000000001</v>
      </c>
      <c r="M46" s="157">
        <f t="shared" si="9"/>
        <v>25.5</v>
      </c>
      <c r="N46" s="22"/>
      <c r="P46" s="37">
        <f t="shared" si="12"/>
        <v>10.638599999999999</v>
      </c>
      <c r="Q46" s="37">
        <f t="shared" si="13"/>
        <v>5.9491499999999995</v>
      </c>
      <c r="R46" s="37">
        <f t="shared" si="14"/>
        <v>7.6729499999999993</v>
      </c>
      <c r="S46" s="37">
        <f t="shared" si="15"/>
        <v>1.2393000000000001</v>
      </c>
      <c r="T46" s="37">
        <f t="shared" si="10"/>
        <v>25.5</v>
      </c>
    </row>
    <row r="47" spans="1:20">
      <c r="A47" s="8" t="s">
        <v>89</v>
      </c>
      <c r="B47" s="197">
        <v>25.5</v>
      </c>
      <c r="C47" s="197">
        <v>25.5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10.638599999999999</v>
      </c>
      <c r="J47" s="21">
        <f t="shared" si="6"/>
        <v>5.9491499999999995</v>
      </c>
      <c r="K47" s="21">
        <f t="shared" si="7"/>
        <v>7.6729499999999993</v>
      </c>
      <c r="L47" s="21">
        <f t="shared" si="8"/>
        <v>1.2393000000000001</v>
      </c>
      <c r="M47" s="157">
        <f t="shared" si="9"/>
        <v>25.5</v>
      </c>
      <c r="N47" s="22"/>
      <c r="P47" s="37">
        <f t="shared" si="12"/>
        <v>10.638599999999999</v>
      </c>
      <c r="Q47" s="37">
        <f t="shared" si="13"/>
        <v>5.9491499999999995</v>
      </c>
      <c r="R47" s="37">
        <f t="shared" si="14"/>
        <v>7.6729499999999993</v>
      </c>
      <c r="S47" s="37">
        <f t="shared" si="15"/>
        <v>1.2393000000000001</v>
      </c>
      <c r="T47" s="37">
        <f t="shared" si="10"/>
        <v>25.5</v>
      </c>
    </row>
    <row r="48" spans="1:20">
      <c r="A48" s="8" t="s">
        <v>90</v>
      </c>
      <c r="B48" s="197">
        <v>25.5</v>
      </c>
      <c r="C48" s="197">
        <v>25.5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10.638599999999999</v>
      </c>
      <c r="J48" s="21">
        <f t="shared" si="6"/>
        <v>5.9491499999999995</v>
      </c>
      <c r="K48" s="21">
        <f t="shared" si="7"/>
        <v>7.6729499999999993</v>
      </c>
      <c r="L48" s="21">
        <f t="shared" si="8"/>
        <v>1.2393000000000001</v>
      </c>
      <c r="M48" s="157">
        <f t="shared" si="9"/>
        <v>25.5</v>
      </c>
      <c r="N48" s="22"/>
      <c r="P48" s="37">
        <f t="shared" si="12"/>
        <v>10.638599999999999</v>
      </c>
      <c r="Q48" s="37">
        <f t="shared" si="13"/>
        <v>5.9491499999999995</v>
      </c>
      <c r="R48" s="37">
        <f t="shared" si="14"/>
        <v>7.6729499999999993</v>
      </c>
      <c r="S48" s="37">
        <f t="shared" si="15"/>
        <v>1.2393000000000001</v>
      </c>
      <c r="T48" s="37">
        <f t="shared" si="10"/>
        <v>25.5</v>
      </c>
    </row>
    <row r="49" spans="1:20">
      <c r="A49" s="8" t="s">
        <v>91</v>
      </c>
      <c r="B49" s="197">
        <v>25.5</v>
      </c>
      <c r="C49" s="197">
        <v>25.5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10.638599999999999</v>
      </c>
      <c r="J49" s="21">
        <f t="shared" si="6"/>
        <v>5.9491499999999995</v>
      </c>
      <c r="K49" s="21">
        <f t="shared" si="7"/>
        <v>7.6729499999999993</v>
      </c>
      <c r="L49" s="21">
        <f t="shared" si="8"/>
        <v>1.2393000000000001</v>
      </c>
      <c r="M49" s="157">
        <f t="shared" si="9"/>
        <v>25.5</v>
      </c>
      <c r="N49" s="22"/>
      <c r="P49" s="37">
        <f t="shared" si="12"/>
        <v>10.638599999999999</v>
      </c>
      <c r="Q49" s="37">
        <f t="shared" si="13"/>
        <v>5.9491499999999995</v>
      </c>
      <c r="R49" s="37">
        <f t="shared" si="14"/>
        <v>7.6729499999999993</v>
      </c>
      <c r="S49" s="37">
        <f t="shared" si="15"/>
        <v>1.2393000000000001</v>
      </c>
      <c r="T49" s="37">
        <f t="shared" si="10"/>
        <v>25.5</v>
      </c>
    </row>
    <row r="50" spans="1:20">
      <c r="A50" s="8" t="s">
        <v>92</v>
      </c>
      <c r="B50" s="197">
        <v>25.5</v>
      </c>
      <c r="C50" s="197">
        <v>25.5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10.638599999999999</v>
      </c>
      <c r="J50" s="21">
        <f t="shared" si="6"/>
        <v>5.9491499999999995</v>
      </c>
      <c r="K50" s="21">
        <f t="shared" si="7"/>
        <v>7.6729499999999993</v>
      </c>
      <c r="L50" s="21">
        <f t="shared" si="8"/>
        <v>1.2393000000000001</v>
      </c>
      <c r="M50" s="157">
        <f t="shared" si="9"/>
        <v>25.5</v>
      </c>
      <c r="N50" s="22"/>
      <c r="P50" s="37">
        <f t="shared" si="12"/>
        <v>10.638599999999999</v>
      </c>
      <c r="Q50" s="37">
        <f t="shared" si="13"/>
        <v>5.9491499999999995</v>
      </c>
      <c r="R50" s="37">
        <f t="shared" si="14"/>
        <v>7.6729499999999993</v>
      </c>
      <c r="S50" s="37">
        <f t="shared" si="15"/>
        <v>1.2393000000000001</v>
      </c>
      <c r="T50" s="37">
        <f t="shared" si="10"/>
        <v>25.5</v>
      </c>
    </row>
    <row r="51" spans="1:20">
      <c r="A51" s="8" t="s">
        <v>93</v>
      </c>
      <c r="B51" s="197">
        <v>25.5</v>
      </c>
      <c r="C51" s="197">
        <v>25.5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10.638599999999999</v>
      </c>
      <c r="J51" s="21">
        <f t="shared" si="6"/>
        <v>5.9491499999999995</v>
      </c>
      <c r="K51" s="21">
        <f t="shared" si="7"/>
        <v>7.6729499999999993</v>
      </c>
      <c r="L51" s="21">
        <f t="shared" si="8"/>
        <v>1.2393000000000001</v>
      </c>
      <c r="M51" s="157">
        <f t="shared" si="9"/>
        <v>25.5</v>
      </c>
      <c r="N51" s="22"/>
      <c r="P51" s="37">
        <f t="shared" si="12"/>
        <v>10.638599999999999</v>
      </c>
      <c r="Q51" s="37">
        <f t="shared" si="13"/>
        <v>5.9491499999999995</v>
      </c>
      <c r="R51" s="37">
        <f t="shared" si="14"/>
        <v>7.6729499999999993</v>
      </c>
      <c r="S51" s="37">
        <f t="shared" si="15"/>
        <v>1.2393000000000001</v>
      </c>
      <c r="T51" s="37">
        <f t="shared" si="10"/>
        <v>25.5</v>
      </c>
    </row>
    <row r="52" spans="1:20">
      <c r="A52" s="8" t="s">
        <v>94</v>
      </c>
      <c r="B52" s="197">
        <v>25.5</v>
      </c>
      <c r="C52" s="197">
        <v>25.5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10.638599999999999</v>
      </c>
      <c r="J52" s="21">
        <f t="shared" si="6"/>
        <v>5.9491499999999995</v>
      </c>
      <c r="K52" s="21">
        <f t="shared" si="7"/>
        <v>7.6729499999999993</v>
      </c>
      <c r="L52" s="21">
        <f t="shared" si="8"/>
        <v>1.2393000000000001</v>
      </c>
      <c r="M52" s="157">
        <f t="shared" si="9"/>
        <v>25.5</v>
      </c>
      <c r="N52" s="22"/>
      <c r="P52" s="37">
        <f t="shared" si="12"/>
        <v>10.638599999999999</v>
      </c>
      <c r="Q52" s="37">
        <f t="shared" si="13"/>
        <v>5.9491499999999995</v>
      </c>
      <c r="R52" s="37">
        <f t="shared" si="14"/>
        <v>7.6729499999999993</v>
      </c>
      <c r="S52" s="37">
        <f t="shared" si="15"/>
        <v>1.2393000000000001</v>
      </c>
      <c r="T52" s="37">
        <f t="shared" si="10"/>
        <v>25.5</v>
      </c>
    </row>
    <row r="53" spans="1:20">
      <c r="A53" s="8" t="s">
        <v>95</v>
      </c>
      <c r="B53" s="197">
        <v>25.5</v>
      </c>
      <c r="C53" s="197">
        <v>25.5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10.638599999999999</v>
      </c>
      <c r="J53" s="21">
        <f t="shared" si="6"/>
        <v>5.9491499999999995</v>
      </c>
      <c r="K53" s="21">
        <f t="shared" si="7"/>
        <v>7.6729499999999993</v>
      </c>
      <c r="L53" s="21">
        <f t="shared" si="8"/>
        <v>1.2393000000000001</v>
      </c>
      <c r="M53" s="157">
        <f t="shared" si="9"/>
        <v>25.5</v>
      </c>
      <c r="N53" s="22"/>
      <c r="P53" s="37">
        <f t="shared" si="12"/>
        <v>10.638599999999999</v>
      </c>
      <c r="Q53" s="37">
        <f t="shared" si="13"/>
        <v>5.9491499999999995</v>
      </c>
      <c r="R53" s="37">
        <f t="shared" si="14"/>
        <v>7.6729499999999993</v>
      </c>
      <c r="S53" s="37">
        <f t="shared" si="15"/>
        <v>1.2393000000000001</v>
      </c>
      <c r="T53" s="37">
        <f t="shared" si="10"/>
        <v>25.5</v>
      </c>
    </row>
    <row r="54" spans="1:20">
      <c r="A54" s="8" t="s">
        <v>96</v>
      </c>
      <c r="B54" s="197">
        <v>25.5</v>
      </c>
      <c r="C54" s="197">
        <v>25.5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10.638599999999999</v>
      </c>
      <c r="J54" s="21">
        <f t="shared" si="6"/>
        <v>5.9491499999999995</v>
      </c>
      <c r="K54" s="21">
        <f t="shared" si="7"/>
        <v>7.6729499999999993</v>
      </c>
      <c r="L54" s="21">
        <f t="shared" si="8"/>
        <v>1.2393000000000001</v>
      </c>
      <c r="M54" s="157">
        <f t="shared" si="9"/>
        <v>25.5</v>
      </c>
      <c r="N54" s="22"/>
      <c r="P54" s="37">
        <f t="shared" si="12"/>
        <v>10.638599999999999</v>
      </c>
      <c r="Q54" s="37">
        <f t="shared" si="13"/>
        <v>5.9491499999999995</v>
      </c>
      <c r="R54" s="37">
        <f t="shared" si="14"/>
        <v>7.6729499999999993</v>
      </c>
      <c r="S54" s="37">
        <f t="shared" si="15"/>
        <v>1.2393000000000001</v>
      </c>
      <c r="T54" s="37">
        <f t="shared" si="10"/>
        <v>25.5</v>
      </c>
    </row>
    <row r="55" spans="1:20">
      <c r="A55" s="8" t="s">
        <v>97</v>
      </c>
      <c r="B55" s="197">
        <v>25.5</v>
      </c>
      <c r="C55" s="197">
        <v>25.5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10.638599999999999</v>
      </c>
      <c r="J55" s="21">
        <f t="shared" si="6"/>
        <v>5.9491499999999995</v>
      </c>
      <c r="K55" s="21">
        <f t="shared" si="7"/>
        <v>7.6729499999999993</v>
      </c>
      <c r="L55" s="21">
        <f t="shared" si="8"/>
        <v>1.2393000000000001</v>
      </c>
      <c r="M55" s="157">
        <f t="shared" si="9"/>
        <v>25.5</v>
      </c>
      <c r="N55" s="22"/>
      <c r="P55" s="37">
        <f t="shared" si="12"/>
        <v>10.638599999999999</v>
      </c>
      <c r="Q55" s="37">
        <f t="shared" si="13"/>
        <v>5.9491499999999995</v>
      </c>
      <c r="R55" s="37">
        <f t="shared" si="14"/>
        <v>7.6729499999999993</v>
      </c>
      <c r="S55" s="37">
        <f t="shared" si="15"/>
        <v>1.2393000000000001</v>
      </c>
      <c r="T55" s="37">
        <f t="shared" si="10"/>
        <v>25.5</v>
      </c>
    </row>
    <row r="56" spans="1:20">
      <c r="A56" s="8" t="s">
        <v>98</v>
      </c>
      <c r="B56" s="197">
        <v>25.5</v>
      </c>
      <c r="C56" s="197">
        <v>25.5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10.638599999999999</v>
      </c>
      <c r="J56" s="21">
        <f t="shared" si="6"/>
        <v>5.9491499999999995</v>
      </c>
      <c r="K56" s="21">
        <f t="shared" si="7"/>
        <v>7.6729499999999993</v>
      </c>
      <c r="L56" s="21">
        <f t="shared" si="8"/>
        <v>1.2393000000000001</v>
      </c>
      <c r="M56" s="157">
        <f t="shared" si="9"/>
        <v>25.5</v>
      </c>
      <c r="N56" s="22"/>
      <c r="P56" s="37">
        <f t="shared" si="12"/>
        <v>10.638599999999999</v>
      </c>
      <c r="Q56" s="37">
        <f t="shared" si="13"/>
        <v>5.9491499999999995</v>
      </c>
      <c r="R56" s="37">
        <f t="shared" si="14"/>
        <v>7.6729499999999993</v>
      </c>
      <c r="S56" s="37">
        <f t="shared" si="15"/>
        <v>1.2393000000000001</v>
      </c>
      <c r="T56" s="37">
        <f t="shared" si="10"/>
        <v>25.5</v>
      </c>
    </row>
    <row r="57" spans="1:20">
      <c r="A57" s="8" t="s">
        <v>99</v>
      </c>
      <c r="B57" s="197">
        <v>25.5</v>
      </c>
      <c r="C57" s="197">
        <v>25.5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10.638599999999999</v>
      </c>
      <c r="J57" s="21">
        <f t="shared" si="6"/>
        <v>5.9491499999999995</v>
      </c>
      <c r="K57" s="21">
        <f t="shared" si="7"/>
        <v>7.6729499999999993</v>
      </c>
      <c r="L57" s="21">
        <f t="shared" si="8"/>
        <v>1.2393000000000001</v>
      </c>
      <c r="M57" s="157">
        <f t="shared" si="9"/>
        <v>25.5</v>
      </c>
      <c r="N57" s="22"/>
      <c r="P57" s="37">
        <f t="shared" si="12"/>
        <v>10.638599999999999</v>
      </c>
      <c r="Q57" s="37">
        <f t="shared" si="13"/>
        <v>5.9491499999999995</v>
      </c>
      <c r="R57" s="37">
        <f t="shared" si="14"/>
        <v>7.6729499999999993</v>
      </c>
      <c r="S57" s="37">
        <f t="shared" si="15"/>
        <v>1.2393000000000001</v>
      </c>
      <c r="T57" s="37">
        <f t="shared" si="10"/>
        <v>25.5</v>
      </c>
    </row>
    <row r="58" spans="1:20">
      <c r="A58" s="8" t="s">
        <v>100</v>
      </c>
      <c r="B58" s="197">
        <v>25.5</v>
      </c>
      <c r="C58" s="197">
        <v>25.5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10.638599999999999</v>
      </c>
      <c r="J58" s="21">
        <f t="shared" si="6"/>
        <v>5.9491499999999995</v>
      </c>
      <c r="K58" s="21">
        <f t="shared" si="7"/>
        <v>7.6729499999999993</v>
      </c>
      <c r="L58" s="21">
        <f t="shared" si="8"/>
        <v>1.2393000000000001</v>
      </c>
      <c r="M58" s="157">
        <f t="shared" si="9"/>
        <v>25.5</v>
      </c>
      <c r="N58" s="22"/>
      <c r="P58" s="37">
        <f t="shared" si="12"/>
        <v>10.638599999999999</v>
      </c>
      <c r="Q58" s="37">
        <f t="shared" si="13"/>
        <v>5.9491499999999995</v>
      </c>
      <c r="R58" s="37">
        <f t="shared" si="14"/>
        <v>7.6729499999999993</v>
      </c>
      <c r="S58" s="37">
        <f t="shared" si="15"/>
        <v>1.2393000000000001</v>
      </c>
      <c r="T58" s="37">
        <f t="shared" si="10"/>
        <v>25.5</v>
      </c>
    </row>
    <row r="59" spans="1:20">
      <c r="A59" s="8" t="s">
        <v>101</v>
      </c>
      <c r="B59" s="197">
        <v>25.5</v>
      </c>
      <c r="C59" s="197">
        <v>25.5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10.638599999999999</v>
      </c>
      <c r="J59" s="21">
        <f t="shared" si="6"/>
        <v>5.9491499999999995</v>
      </c>
      <c r="K59" s="21">
        <f t="shared" si="7"/>
        <v>7.6729499999999993</v>
      </c>
      <c r="L59" s="21">
        <f t="shared" si="8"/>
        <v>1.2393000000000001</v>
      </c>
      <c r="M59" s="157">
        <f t="shared" si="9"/>
        <v>25.5</v>
      </c>
      <c r="N59" s="22"/>
      <c r="P59" s="37">
        <f t="shared" si="12"/>
        <v>10.638599999999999</v>
      </c>
      <c r="Q59" s="37">
        <f t="shared" si="13"/>
        <v>5.9491499999999995</v>
      </c>
      <c r="R59" s="37">
        <f t="shared" si="14"/>
        <v>7.6729499999999993</v>
      </c>
      <c r="S59" s="37">
        <f t="shared" si="15"/>
        <v>1.2393000000000001</v>
      </c>
      <c r="T59" s="37">
        <f t="shared" si="10"/>
        <v>25.5</v>
      </c>
    </row>
    <row r="60" spans="1:20">
      <c r="A60" s="8" t="s">
        <v>102</v>
      </c>
      <c r="B60" s="197">
        <v>25.5</v>
      </c>
      <c r="C60" s="197">
        <v>25.5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10.638599999999999</v>
      </c>
      <c r="J60" s="21">
        <f t="shared" si="6"/>
        <v>5.9491499999999995</v>
      </c>
      <c r="K60" s="21">
        <f t="shared" si="7"/>
        <v>7.6729499999999993</v>
      </c>
      <c r="L60" s="21">
        <f t="shared" si="8"/>
        <v>1.2393000000000001</v>
      </c>
      <c r="M60" s="157">
        <f t="shared" si="9"/>
        <v>25.5</v>
      </c>
      <c r="N60" s="22"/>
      <c r="P60" s="37">
        <f t="shared" si="12"/>
        <v>10.638599999999999</v>
      </c>
      <c r="Q60" s="37">
        <f t="shared" si="13"/>
        <v>5.9491499999999995</v>
      </c>
      <c r="R60" s="37">
        <f t="shared" si="14"/>
        <v>7.6729499999999993</v>
      </c>
      <c r="S60" s="37">
        <f t="shared" si="15"/>
        <v>1.2393000000000001</v>
      </c>
      <c r="T60" s="37">
        <f t="shared" si="10"/>
        <v>25.5</v>
      </c>
    </row>
    <row r="61" spans="1:20">
      <c r="A61" s="8" t="s">
        <v>103</v>
      </c>
      <c r="B61" s="197">
        <v>25.5</v>
      </c>
      <c r="C61" s="197">
        <v>25.5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10.638599999999999</v>
      </c>
      <c r="J61" s="21">
        <f t="shared" si="6"/>
        <v>5.9491499999999995</v>
      </c>
      <c r="K61" s="21">
        <f t="shared" si="7"/>
        <v>7.6729499999999993</v>
      </c>
      <c r="L61" s="21">
        <f t="shared" si="8"/>
        <v>1.2393000000000001</v>
      </c>
      <c r="M61" s="157">
        <f t="shared" si="9"/>
        <v>25.5</v>
      </c>
      <c r="N61" s="22"/>
      <c r="P61" s="37">
        <f t="shared" si="12"/>
        <v>10.638599999999999</v>
      </c>
      <c r="Q61" s="37">
        <f t="shared" si="13"/>
        <v>5.9491499999999995</v>
      </c>
      <c r="R61" s="37">
        <f t="shared" si="14"/>
        <v>7.6729499999999993</v>
      </c>
      <c r="S61" s="37">
        <f t="shared" si="15"/>
        <v>1.2393000000000001</v>
      </c>
      <c r="T61" s="37">
        <f t="shared" si="10"/>
        <v>25.5</v>
      </c>
    </row>
    <row r="62" spans="1:20">
      <c r="A62" s="8" t="s">
        <v>104</v>
      </c>
      <c r="B62" s="197">
        <v>25.5</v>
      </c>
      <c r="C62" s="197">
        <v>25.5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10.638599999999999</v>
      </c>
      <c r="J62" s="21">
        <f t="shared" si="6"/>
        <v>5.9491499999999995</v>
      </c>
      <c r="K62" s="21">
        <f t="shared" si="7"/>
        <v>7.6729499999999993</v>
      </c>
      <c r="L62" s="21">
        <f t="shared" si="8"/>
        <v>1.2393000000000001</v>
      </c>
      <c r="M62" s="157">
        <f t="shared" si="9"/>
        <v>25.5</v>
      </c>
      <c r="N62" s="22"/>
      <c r="P62" s="37">
        <f t="shared" si="12"/>
        <v>10.638599999999999</v>
      </c>
      <c r="Q62" s="37">
        <f t="shared" si="13"/>
        <v>5.9491499999999995</v>
      </c>
      <c r="R62" s="37">
        <f t="shared" si="14"/>
        <v>7.6729499999999993</v>
      </c>
      <c r="S62" s="37">
        <f t="shared" si="15"/>
        <v>1.2393000000000001</v>
      </c>
      <c r="T62" s="37">
        <f t="shared" si="10"/>
        <v>25.5</v>
      </c>
    </row>
    <row r="63" spans="1:20">
      <c r="A63" s="8" t="s">
        <v>105</v>
      </c>
      <c r="B63" s="197">
        <v>25.5</v>
      </c>
      <c r="C63" s="197">
        <v>25.5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10.638599999999999</v>
      </c>
      <c r="J63" s="21">
        <f t="shared" si="6"/>
        <v>5.9491499999999995</v>
      </c>
      <c r="K63" s="21">
        <f t="shared" si="7"/>
        <v>7.6729499999999993</v>
      </c>
      <c r="L63" s="21">
        <f t="shared" si="8"/>
        <v>1.2393000000000001</v>
      </c>
      <c r="M63" s="157">
        <f t="shared" si="9"/>
        <v>25.5</v>
      </c>
      <c r="N63" s="22"/>
      <c r="P63" s="37">
        <f t="shared" si="12"/>
        <v>10.638599999999999</v>
      </c>
      <c r="Q63" s="37">
        <f t="shared" si="13"/>
        <v>5.9491499999999995</v>
      </c>
      <c r="R63" s="37">
        <f t="shared" si="14"/>
        <v>7.6729499999999993</v>
      </c>
      <c r="S63" s="37">
        <f t="shared" si="15"/>
        <v>1.2393000000000001</v>
      </c>
      <c r="T63" s="37">
        <f t="shared" si="10"/>
        <v>25.5</v>
      </c>
    </row>
    <row r="64" spans="1:20">
      <c r="A64" s="8" t="s">
        <v>106</v>
      </c>
      <c r="B64" s="197">
        <v>25.5</v>
      </c>
      <c r="C64" s="197">
        <v>25.5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10.638599999999999</v>
      </c>
      <c r="J64" s="21">
        <f t="shared" si="6"/>
        <v>5.9491499999999995</v>
      </c>
      <c r="K64" s="21">
        <f t="shared" si="7"/>
        <v>7.6729499999999993</v>
      </c>
      <c r="L64" s="21">
        <f t="shared" si="8"/>
        <v>1.2393000000000001</v>
      </c>
      <c r="M64" s="157">
        <f t="shared" si="9"/>
        <v>25.5</v>
      </c>
      <c r="N64" s="22"/>
      <c r="P64" s="37">
        <f t="shared" si="12"/>
        <v>10.638599999999999</v>
      </c>
      <c r="Q64" s="37">
        <f t="shared" si="13"/>
        <v>5.9491499999999995</v>
      </c>
      <c r="R64" s="37">
        <f t="shared" si="14"/>
        <v>7.6729499999999993</v>
      </c>
      <c r="S64" s="37">
        <f t="shared" si="15"/>
        <v>1.2393000000000001</v>
      </c>
      <c r="T64" s="37">
        <f t="shared" si="10"/>
        <v>25.5</v>
      </c>
    </row>
    <row r="65" spans="1:20">
      <c r="A65" s="8" t="s">
        <v>107</v>
      </c>
      <c r="B65" s="197">
        <v>25.5</v>
      </c>
      <c r="C65" s="197">
        <v>25.5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10.638599999999999</v>
      </c>
      <c r="J65" s="21">
        <f t="shared" si="6"/>
        <v>5.9491499999999995</v>
      </c>
      <c r="K65" s="21">
        <f t="shared" si="7"/>
        <v>7.6729499999999993</v>
      </c>
      <c r="L65" s="21">
        <f t="shared" si="8"/>
        <v>1.2393000000000001</v>
      </c>
      <c r="M65" s="157">
        <f t="shared" si="9"/>
        <v>25.5</v>
      </c>
      <c r="N65" s="22"/>
      <c r="P65" s="37">
        <f t="shared" si="12"/>
        <v>10.638599999999999</v>
      </c>
      <c r="Q65" s="37">
        <f t="shared" si="13"/>
        <v>5.9491499999999995</v>
      </c>
      <c r="R65" s="37">
        <f t="shared" si="14"/>
        <v>7.6729499999999993</v>
      </c>
      <c r="S65" s="37">
        <f t="shared" si="15"/>
        <v>1.2393000000000001</v>
      </c>
      <c r="T65" s="37">
        <f t="shared" si="10"/>
        <v>25.5</v>
      </c>
    </row>
    <row r="66" spans="1:20">
      <c r="A66" s="8" t="s">
        <v>108</v>
      </c>
      <c r="B66" s="197">
        <v>25.5</v>
      </c>
      <c r="C66" s="197">
        <v>25.5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10.638599999999999</v>
      </c>
      <c r="J66" s="21">
        <f t="shared" si="6"/>
        <v>5.9491499999999995</v>
      </c>
      <c r="K66" s="21">
        <f t="shared" si="7"/>
        <v>7.6729499999999993</v>
      </c>
      <c r="L66" s="21">
        <f t="shared" si="8"/>
        <v>1.2393000000000001</v>
      </c>
      <c r="M66" s="157">
        <f t="shared" si="9"/>
        <v>25.5</v>
      </c>
      <c r="N66" s="22"/>
      <c r="P66" s="37">
        <f t="shared" si="12"/>
        <v>10.638599999999999</v>
      </c>
      <c r="Q66" s="37">
        <f t="shared" si="13"/>
        <v>5.9491499999999995</v>
      </c>
      <c r="R66" s="37">
        <f t="shared" si="14"/>
        <v>7.6729499999999993</v>
      </c>
      <c r="S66" s="37">
        <f t="shared" si="15"/>
        <v>1.2393000000000001</v>
      </c>
      <c r="T66" s="37">
        <f t="shared" si="10"/>
        <v>25.5</v>
      </c>
    </row>
    <row r="67" spans="1:20">
      <c r="A67" s="8" t="s">
        <v>109</v>
      </c>
      <c r="B67" s="197">
        <v>25.5</v>
      </c>
      <c r="C67" s="197">
        <v>25.5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10.638599999999999</v>
      </c>
      <c r="J67" s="21">
        <f t="shared" si="6"/>
        <v>5.9491499999999995</v>
      </c>
      <c r="K67" s="21">
        <f t="shared" si="7"/>
        <v>7.6729499999999993</v>
      </c>
      <c r="L67" s="21">
        <f t="shared" si="8"/>
        <v>1.2393000000000001</v>
      </c>
      <c r="M67" s="157">
        <f t="shared" si="9"/>
        <v>25.5</v>
      </c>
      <c r="N67" s="22"/>
      <c r="P67" s="37">
        <f t="shared" ref="P67:P98" si="17">I67</f>
        <v>10.638599999999999</v>
      </c>
      <c r="Q67" s="37">
        <f t="shared" ref="Q67:Q98" si="18">J67</f>
        <v>5.9491499999999995</v>
      </c>
      <c r="R67" s="37">
        <f t="shared" ref="R67:R98" si="19">K67</f>
        <v>7.6729499999999993</v>
      </c>
      <c r="S67" s="37">
        <f t="shared" ref="S67:S98" si="20">L67</f>
        <v>1.2393000000000001</v>
      </c>
      <c r="T67" s="37">
        <f t="shared" si="10"/>
        <v>25.5</v>
      </c>
    </row>
    <row r="68" spans="1:20">
      <c r="A68" s="8" t="s">
        <v>110</v>
      </c>
      <c r="B68" s="197">
        <v>25.5</v>
      </c>
      <c r="C68" s="197">
        <v>25.5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10.638599999999999</v>
      </c>
      <c r="J68" s="21">
        <f t="shared" ref="J68:J98" si="22">C68*E68/100</f>
        <v>5.9491499999999995</v>
      </c>
      <c r="K68" s="21">
        <f t="shared" ref="K68:K98" si="23">C68*F68/100</f>
        <v>7.6729499999999993</v>
      </c>
      <c r="L68" s="21">
        <f t="shared" ref="L68:L98" si="24">C68*G68/100</f>
        <v>1.2393000000000001</v>
      </c>
      <c r="M68" s="157">
        <f t="shared" ref="M68:M98" si="25">SUM(I68:L68)</f>
        <v>25.5</v>
      </c>
      <c r="N68" s="22"/>
      <c r="P68" s="37">
        <f t="shared" si="17"/>
        <v>10.638599999999999</v>
      </c>
      <c r="Q68" s="37">
        <f t="shared" si="18"/>
        <v>5.9491499999999995</v>
      </c>
      <c r="R68" s="37">
        <f t="shared" si="19"/>
        <v>7.6729499999999993</v>
      </c>
      <c r="S68" s="37">
        <f t="shared" si="20"/>
        <v>1.2393000000000001</v>
      </c>
      <c r="T68" s="37">
        <f t="shared" ref="T68:T99" si="26">SUM(P68:S68)</f>
        <v>25.5</v>
      </c>
    </row>
    <row r="69" spans="1:20">
      <c r="A69" s="8" t="s">
        <v>111</v>
      </c>
      <c r="B69" s="197">
        <v>25.5</v>
      </c>
      <c r="C69" s="197">
        <v>25.5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10.638599999999999</v>
      </c>
      <c r="J69" s="21">
        <f t="shared" si="22"/>
        <v>5.9491499999999995</v>
      </c>
      <c r="K69" s="21">
        <f t="shared" si="23"/>
        <v>7.6729499999999993</v>
      </c>
      <c r="L69" s="21">
        <f t="shared" si="24"/>
        <v>1.2393000000000001</v>
      </c>
      <c r="M69" s="157">
        <f t="shared" si="25"/>
        <v>25.5</v>
      </c>
      <c r="N69" s="22"/>
      <c r="P69" s="37">
        <f t="shared" si="17"/>
        <v>10.638599999999999</v>
      </c>
      <c r="Q69" s="37">
        <f t="shared" si="18"/>
        <v>5.9491499999999995</v>
      </c>
      <c r="R69" s="37">
        <f t="shared" si="19"/>
        <v>7.6729499999999993</v>
      </c>
      <c r="S69" s="37">
        <f t="shared" si="20"/>
        <v>1.2393000000000001</v>
      </c>
      <c r="T69" s="37">
        <f t="shared" si="26"/>
        <v>25.5</v>
      </c>
    </row>
    <row r="70" spans="1:20">
      <c r="A70" s="8" t="s">
        <v>112</v>
      </c>
      <c r="B70" s="197">
        <v>25.5</v>
      </c>
      <c r="C70" s="197">
        <v>25.5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10.638599999999999</v>
      </c>
      <c r="J70" s="21">
        <f t="shared" si="22"/>
        <v>5.9491499999999995</v>
      </c>
      <c r="K70" s="21">
        <f t="shared" si="23"/>
        <v>7.6729499999999993</v>
      </c>
      <c r="L70" s="21">
        <f t="shared" si="24"/>
        <v>1.2393000000000001</v>
      </c>
      <c r="M70" s="157">
        <f t="shared" si="25"/>
        <v>25.5</v>
      </c>
      <c r="N70" s="22"/>
      <c r="P70" s="37">
        <f t="shared" si="17"/>
        <v>10.638599999999999</v>
      </c>
      <c r="Q70" s="37">
        <f t="shared" si="18"/>
        <v>5.9491499999999995</v>
      </c>
      <c r="R70" s="37">
        <f t="shared" si="19"/>
        <v>7.6729499999999993</v>
      </c>
      <c r="S70" s="37">
        <f t="shared" si="20"/>
        <v>1.2393000000000001</v>
      </c>
      <c r="T70" s="37">
        <f t="shared" si="26"/>
        <v>25.5</v>
      </c>
    </row>
    <row r="71" spans="1:20">
      <c r="A71" s="8" t="s">
        <v>113</v>
      </c>
      <c r="B71" s="197">
        <v>25.5</v>
      </c>
      <c r="C71" s="197">
        <v>25.5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10.638599999999999</v>
      </c>
      <c r="J71" s="21">
        <f t="shared" si="22"/>
        <v>5.9491499999999995</v>
      </c>
      <c r="K71" s="21">
        <f t="shared" si="23"/>
        <v>7.6729499999999993</v>
      </c>
      <c r="L71" s="21">
        <f t="shared" si="24"/>
        <v>1.2393000000000001</v>
      </c>
      <c r="M71" s="157">
        <f t="shared" si="25"/>
        <v>25.5</v>
      </c>
      <c r="N71" s="22"/>
      <c r="P71" s="37">
        <f t="shared" si="17"/>
        <v>10.638599999999999</v>
      </c>
      <c r="Q71" s="37">
        <f t="shared" si="18"/>
        <v>5.9491499999999995</v>
      </c>
      <c r="R71" s="37">
        <f t="shared" si="19"/>
        <v>7.6729499999999993</v>
      </c>
      <c r="S71" s="37">
        <f t="shared" si="20"/>
        <v>1.2393000000000001</v>
      </c>
      <c r="T71" s="37">
        <f t="shared" si="26"/>
        <v>25.5</v>
      </c>
    </row>
    <row r="72" spans="1:20">
      <c r="A72" s="8" t="s">
        <v>114</v>
      </c>
      <c r="B72" s="197">
        <v>25.5</v>
      </c>
      <c r="C72" s="197">
        <v>25.5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10.638599999999999</v>
      </c>
      <c r="J72" s="21">
        <f t="shared" si="22"/>
        <v>5.9491499999999995</v>
      </c>
      <c r="K72" s="21">
        <f t="shared" si="23"/>
        <v>7.6729499999999993</v>
      </c>
      <c r="L72" s="21">
        <f t="shared" si="24"/>
        <v>1.2393000000000001</v>
      </c>
      <c r="M72" s="157">
        <f t="shared" si="25"/>
        <v>25.5</v>
      </c>
      <c r="N72" s="22"/>
      <c r="P72" s="37">
        <f t="shared" si="17"/>
        <v>10.638599999999999</v>
      </c>
      <c r="Q72" s="37">
        <f t="shared" si="18"/>
        <v>5.9491499999999995</v>
      </c>
      <c r="R72" s="37">
        <f t="shared" si="19"/>
        <v>7.6729499999999993</v>
      </c>
      <c r="S72" s="37">
        <f t="shared" si="20"/>
        <v>1.2393000000000001</v>
      </c>
      <c r="T72" s="37">
        <f t="shared" si="26"/>
        <v>25.5</v>
      </c>
    </row>
    <row r="73" spans="1:20">
      <c r="A73" s="8" t="s">
        <v>115</v>
      </c>
      <c r="B73" s="197">
        <v>25.5</v>
      </c>
      <c r="C73" s="197">
        <v>25.5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10.638599999999999</v>
      </c>
      <c r="J73" s="21">
        <f t="shared" si="22"/>
        <v>5.9491499999999995</v>
      </c>
      <c r="K73" s="21">
        <f t="shared" si="23"/>
        <v>7.6729499999999993</v>
      </c>
      <c r="L73" s="21">
        <f t="shared" si="24"/>
        <v>1.2393000000000001</v>
      </c>
      <c r="M73" s="157">
        <f t="shared" si="25"/>
        <v>25.5</v>
      </c>
      <c r="N73" s="22"/>
      <c r="P73" s="37">
        <f t="shared" si="17"/>
        <v>10.638599999999999</v>
      </c>
      <c r="Q73" s="37">
        <f t="shared" si="18"/>
        <v>5.9491499999999995</v>
      </c>
      <c r="R73" s="37">
        <f t="shared" si="19"/>
        <v>7.6729499999999993</v>
      </c>
      <c r="S73" s="37">
        <f t="shared" si="20"/>
        <v>1.2393000000000001</v>
      </c>
      <c r="T73" s="37">
        <f t="shared" si="26"/>
        <v>25.5</v>
      </c>
    </row>
    <row r="74" spans="1:20">
      <c r="A74" s="8" t="s">
        <v>116</v>
      </c>
      <c r="B74" s="197">
        <v>25.5</v>
      </c>
      <c r="C74" s="197">
        <v>25.5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10.638599999999999</v>
      </c>
      <c r="J74" s="21">
        <f t="shared" si="22"/>
        <v>5.9491499999999995</v>
      </c>
      <c r="K74" s="21">
        <f t="shared" si="23"/>
        <v>7.6729499999999993</v>
      </c>
      <c r="L74" s="21">
        <f t="shared" si="24"/>
        <v>1.2393000000000001</v>
      </c>
      <c r="M74" s="157">
        <f t="shared" si="25"/>
        <v>25.5</v>
      </c>
      <c r="N74" s="22"/>
      <c r="P74" s="37">
        <f t="shared" si="17"/>
        <v>10.638599999999999</v>
      </c>
      <c r="Q74" s="37">
        <f t="shared" si="18"/>
        <v>5.9491499999999995</v>
      </c>
      <c r="R74" s="37">
        <f t="shared" si="19"/>
        <v>7.6729499999999993</v>
      </c>
      <c r="S74" s="37">
        <f t="shared" si="20"/>
        <v>1.2393000000000001</v>
      </c>
      <c r="T74" s="37">
        <f t="shared" si="26"/>
        <v>25.5</v>
      </c>
    </row>
    <row r="75" spans="1:20">
      <c r="A75" s="8" t="s">
        <v>117</v>
      </c>
      <c r="B75" s="197">
        <v>25.5</v>
      </c>
      <c r="C75" s="197">
        <v>25.5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10.638599999999999</v>
      </c>
      <c r="J75" s="21">
        <f t="shared" si="22"/>
        <v>5.9491499999999995</v>
      </c>
      <c r="K75" s="21">
        <f t="shared" si="23"/>
        <v>7.6729499999999993</v>
      </c>
      <c r="L75" s="21">
        <f t="shared" si="24"/>
        <v>1.2393000000000001</v>
      </c>
      <c r="M75" s="157">
        <f t="shared" si="25"/>
        <v>25.5</v>
      </c>
      <c r="N75" s="22"/>
      <c r="P75" s="37">
        <f t="shared" si="17"/>
        <v>10.638599999999999</v>
      </c>
      <c r="Q75" s="37">
        <f t="shared" si="18"/>
        <v>5.9491499999999995</v>
      </c>
      <c r="R75" s="37">
        <f t="shared" si="19"/>
        <v>7.6729499999999993</v>
      </c>
      <c r="S75" s="37">
        <f t="shared" si="20"/>
        <v>1.2393000000000001</v>
      </c>
      <c r="T75" s="37">
        <f t="shared" si="26"/>
        <v>25.5</v>
      </c>
    </row>
    <row r="76" spans="1:20">
      <c r="A76" s="8" t="s">
        <v>118</v>
      </c>
      <c r="B76" s="197">
        <v>25.5</v>
      </c>
      <c r="C76" s="197">
        <v>25.5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10.638599999999999</v>
      </c>
      <c r="J76" s="21">
        <f t="shared" si="22"/>
        <v>5.9491499999999995</v>
      </c>
      <c r="K76" s="21">
        <f t="shared" si="23"/>
        <v>7.6729499999999993</v>
      </c>
      <c r="L76" s="21">
        <f t="shared" si="24"/>
        <v>1.2393000000000001</v>
      </c>
      <c r="M76" s="157">
        <f t="shared" si="25"/>
        <v>25.5</v>
      </c>
      <c r="N76" s="22"/>
      <c r="P76" s="37">
        <f t="shared" si="17"/>
        <v>10.638599999999999</v>
      </c>
      <c r="Q76" s="37">
        <f t="shared" si="18"/>
        <v>5.9491499999999995</v>
      </c>
      <c r="R76" s="37">
        <f t="shared" si="19"/>
        <v>7.6729499999999993</v>
      </c>
      <c r="S76" s="37">
        <f t="shared" si="20"/>
        <v>1.2393000000000001</v>
      </c>
      <c r="T76" s="37">
        <f t="shared" si="26"/>
        <v>25.5</v>
      </c>
    </row>
    <row r="77" spans="1:20">
      <c r="A77" s="8" t="s">
        <v>119</v>
      </c>
      <c r="B77" s="197">
        <v>25.5</v>
      </c>
      <c r="C77" s="197">
        <v>25.5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10.638599999999999</v>
      </c>
      <c r="J77" s="21">
        <f t="shared" si="22"/>
        <v>5.9491499999999995</v>
      </c>
      <c r="K77" s="21">
        <f t="shared" si="23"/>
        <v>7.6729499999999993</v>
      </c>
      <c r="L77" s="21">
        <f t="shared" si="24"/>
        <v>1.2393000000000001</v>
      </c>
      <c r="M77" s="157">
        <f t="shared" si="25"/>
        <v>25.5</v>
      </c>
      <c r="N77" s="22"/>
      <c r="P77" s="37">
        <f t="shared" si="17"/>
        <v>10.638599999999999</v>
      </c>
      <c r="Q77" s="37">
        <f t="shared" si="18"/>
        <v>5.9491499999999995</v>
      </c>
      <c r="R77" s="37">
        <f t="shared" si="19"/>
        <v>7.6729499999999993</v>
      </c>
      <c r="S77" s="37">
        <f t="shared" si="20"/>
        <v>1.2393000000000001</v>
      </c>
      <c r="T77" s="37">
        <f t="shared" si="26"/>
        <v>25.5</v>
      </c>
    </row>
    <row r="78" spans="1:20">
      <c r="A78" s="8" t="s">
        <v>120</v>
      </c>
      <c r="B78" s="197">
        <v>25.5</v>
      </c>
      <c r="C78" s="197">
        <v>25.5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10.638599999999999</v>
      </c>
      <c r="J78" s="21">
        <f t="shared" si="22"/>
        <v>5.9491499999999995</v>
      </c>
      <c r="K78" s="21">
        <f t="shared" si="23"/>
        <v>7.6729499999999993</v>
      </c>
      <c r="L78" s="21">
        <f t="shared" si="24"/>
        <v>1.2393000000000001</v>
      </c>
      <c r="M78" s="157">
        <f t="shared" si="25"/>
        <v>25.5</v>
      </c>
      <c r="N78" s="22"/>
      <c r="P78" s="37">
        <f t="shared" si="17"/>
        <v>10.638599999999999</v>
      </c>
      <c r="Q78" s="37">
        <f t="shared" si="18"/>
        <v>5.9491499999999995</v>
      </c>
      <c r="R78" s="37">
        <f t="shared" si="19"/>
        <v>7.6729499999999993</v>
      </c>
      <c r="S78" s="37">
        <f t="shared" si="20"/>
        <v>1.2393000000000001</v>
      </c>
      <c r="T78" s="37">
        <f t="shared" si="26"/>
        <v>25.5</v>
      </c>
    </row>
    <row r="79" spans="1:20">
      <c r="A79" s="8" t="s">
        <v>121</v>
      </c>
      <c r="B79" s="197">
        <v>25.5</v>
      </c>
      <c r="C79" s="197">
        <v>25.5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10.638599999999999</v>
      </c>
      <c r="J79" s="21">
        <f t="shared" si="22"/>
        <v>5.9491499999999995</v>
      </c>
      <c r="K79" s="21">
        <f t="shared" si="23"/>
        <v>7.6729499999999993</v>
      </c>
      <c r="L79" s="21">
        <f t="shared" si="24"/>
        <v>1.2393000000000001</v>
      </c>
      <c r="M79" s="157">
        <f t="shared" si="25"/>
        <v>25.5</v>
      </c>
      <c r="N79" s="22"/>
      <c r="P79" s="37">
        <f t="shared" si="17"/>
        <v>10.638599999999999</v>
      </c>
      <c r="Q79" s="37">
        <f t="shared" si="18"/>
        <v>5.9491499999999995</v>
      </c>
      <c r="R79" s="37">
        <f t="shared" si="19"/>
        <v>7.6729499999999993</v>
      </c>
      <c r="S79" s="37">
        <f t="shared" si="20"/>
        <v>1.2393000000000001</v>
      </c>
      <c r="T79" s="37">
        <f t="shared" si="26"/>
        <v>25.5</v>
      </c>
    </row>
    <row r="80" spans="1:20">
      <c r="A80" s="8" t="s">
        <v>122</v>
      </c>
      <c r="B80" s="197">
        <v>25.5</v>
      </c>
      <c r="C80" s="197">
        <v>25.5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10.638599999999999</v>
      </c>
      <c r="J80" s="21">
        <f t="shared" si="22"/>
        <v>5.9491499999999995</v>
      </c>
      <c r="K80" s="21">
        <f t="shared" si="23"/>
        <v>7.6729499999999993</v>
      </c>
      <c r="L80" s="21">
        <f t="shared" si="24"/>
        <v>1.2393000000000001</v>
      </c>
      <c r="M80" s="157">
        <f t="shared" si="25"/>
        <v>25.5</v>
      </c>
      <c r="N80" s="22"/>
      <c r="P80" s="37">
        <f t="shared" si="17"/>
        <v>10.638599999999999</v>
      </c>
      <c r="Q80" s="37">
        <f t="shared" si="18"/>
        <v>5.9491499999999995</v>
      </c>
      <c r="R80" s="37">
        <f t="shared" si="19"/>
        <v>7.6729499999999993</v>
      </c>
      <c r="S80" s="37">
        <f t="shared" si="20"/>
        <v>1.2393000000000001</v>
      </c>
      <c r="T80" s="37">
        <f t="shared" si="26"/>
        <v>25.5</v>
      </c>
    </row>
    <row r="81" spans="1:20">
      <c r="A81" s="8" t="s">
        <v>123</v>
      </c>
      <c r="B81" s="197">
        <v>25.5</v>
      </c>
      <c r="C81" s="197">
        <v>25.5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10.638599999999999</v>
      </c>
      <c r="J81" s="21">
        <f t="shared" si="22"/>
        <v>5.9491499999999995</v>
      </c>
      <c r="K81" s="21">
        <f t="shared" si="23"/>
        <v>7.6729499999999993</v>
      </c>
      <c r="L81" s="21">
        <f t="shared" si="24"/>
        <v>1.2393000000000001</v>
      </c>
      <c r="M81" s="157">
        <f t="shared" si="25"/>
        <v>25.5</v>
      </c>
      <c r="N81" s="22"/>
      <c r="P81" s="37">
        <f t="shared" si="17"/>
        <v>10.638599999999999</v>
      </c>
      <c r="Q81" s="37">
        <f t="shared" si="18"/>
        <v>5.9491499999999995</v>
      </c>
      <c r="R81" s="37">
        <f t="shared" si="19"/>
        <v>7.6729499999999993</v>
      </c>
      <c r="S81" s="37">
        <f t="shared" si="20"/>
        <v>1.2393000000000001</v>
      </c>
      <c r="T81" s="37">
        <f t="shared" si="26"/>
        <v>25.5</v>
      </c>
    </row>
    <row r="82" spans="1:20">
      <c r="A82" s="8" t="s">
        <v>124</v>
      </c>
      <c r="B82" s="197">
        <v>25.5</v>
      </c>
      <c r="C82" s="197">
        <v>25.5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10.638599999999999</v>
      </c>
      <c r="J82" s="21">
        <f t="shared" si="22"/>
        <v>5.9491499999999995</v>
      </c>
      <c r="K82" s="21">
        <f t="shared" si="23"/>
        <v>7.6729499999999993</v>
      </c>
      <c r="L82" s="21">
        <f t="shared" si="24"/>
        <v>1.2393000000000001</v>
      </c>
      <c r="M82" s="157">
        <f t="shared" si="25"/>
        <v>25.5</v>
      </c>
      <c r="N82" s="22"/>
      <c r="P82" s="37">
        <f t="shared" si="17"/>
        <v>10.638599999999999</v>
      </c>
      <c r="Q82" s="37">
        <f t="shared" si="18"/>
        <v>5.9491499999999995</v>
      </c>
      <c r="R82" s="37">
        <f t="shared" si="19"/>
        <v>7.6729499999999993</v>
      </c>
      <c r="S82" s="37">
        <f t="shared" si="20"/>
        <v>1.2393000000000001</v>
      </c>
      <c r="T82" s="37">
        <f t="shared" si="26"/>
        <v>25.5</v>
      </c>
    </row>
    <row r="83" spans="1:20">
      <c r="A83" s="8" t="s">
        <v>125</v>
      </c>
      <c r="B83" s="197">
        <v>25.5</v>
      </c>
      <c r="C83" s="197">
        <v>25.5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10.638599999999999</v>
      </c>
      <c r="J83" s="21">
        <f t="shared" si="22"/>
        <v>5.9491499999999995</v>
      </c>
      <c r="K83" s="21">
        <f t="shared" si="23"/>
        <v>7.6729499999999993</v>
      </c>
      <c r="L83" s="21">
        <f t="shared" si="24"/>
        <v>1.2393000000000001</v>
      </c>
      <c r="M83" s="157">
        <f t="shared" si="25"/>
        <v>25.5</v>
      </c>
      <c r="N83" s="22"/>
      <c r="P83" s="37">
        <f t="shared" si="17"/>
        <v>10.638599999999999</v>
      </c>
      <c r="Q83" s="37">
        <f t="shared" si="18"/>
        <v>5.9491499999999995</v>
      </c>
      <c r="R83" s="37">
        <f t="shared" si="19"/>
        <v>7.6729499999999993</v>
      </c>
      <c r="S83" s="37">
        <f t="shared" si="20"/>
        <v>1.2393000000000001</v>
      </c>
      <c r="T83" s="37">
        <f t="shared" si="26"/>
        <v>25.5</v>
      </c>
    </row>
    <row r="84" spans="1:20">
      <c r="A84" s="8" t="s">
        <v>126</v>
      </c>
      <c r="B84" s="197">
        <v>25.5</v>
      </c>
      <c r="C84" s="197">
        <v>25.5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10.638599999999999</v>
      </c>
      <c r="J84" s="21">
        <f t="shared" si="22"/>
        <v>5.9491499999999995</v>
      </c>
      <c r="K84" s="21">
        <f t="shared" si="23"/>
        <v>7.6729499999999993</v>
      </c>
      <c r="L84" s="21">
        <f t="shared" si="24"/>
        <v>1.2393000000000001</v>
      </c>
      <c r="M84" s="157">
        <f t="shared" si="25"/>
        <v>25.5</v>
      </c>
      <c r="N84" s="22"/>
      <c r="P84" s="37">
        <f t="shared" si="17"/>
        <v>10.638599999999999</v>
      </c>
      <c r="Q84" s="37">
        <f t="shared" si="18"/>
        <v>5.9491499999999995</v>
      </c>
      <c r="R84" s="37">
        <f t="shared" si="19"/>
        <v>7.6729499999999993</v>
      </c>
      <c r="S84" s="37">
        <f t="shared" si="20"/>
        <v>1.2393000000000001</v>
      </c>
      <c r="T84" s="37">
        <f t="shared" si="26"/>
        <v>25.5</v>
      </c>
    </row>
    <row r="85" spans="1:20">
      <c r="A85" s="8" t="s">
        <v>127</v>
      </c>
      <c r="B85" s="197">
        <v>25.5</v>
      </c>
      <c r="C85" s="197">
        <v>25.5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10.638599999999999</v>
      </c>
      <c r="J85" s="21">
        <f t="shared" si="22"/>
        <v>5.9491499999999995</v>
      </c>
      <c r="K85" s="21">
        <f t="shared" si="23"/>
        <v>7.6729499999999993</v>
      </c>
      <c r="L85" s="21">
        <f t="shared" si="24"/>
        <v>1.2393000000000001</v>
      </c>
      <c r="M85" s="157">
        <f t="shared" si="25"/>
        <v>25.5</v>
      </c>
      <c r="N85" s="22"/>
      <c r="P85" s="37">
        <f t="shared" si="17"/>
        <v>10.638599999999999</v>
      </c>
      <c r="Q85" s="37">
        <f t="shared" si="18"/>
        <v>5.9491499999999995</v>
      </c>
      <c r="R85" s="37">
        <f t="shared" si="19"/>
        <v>7.6729499999999993</v>
      </c>
      <c r="S85" s="37">
        <f t="shared" si="20"/>
        <v>1.2393000000000001</v>
      </c>
      <c r="T85" s="37">
        <f t="shared" si="26"/>
        <v>25.5</v>
      </c>
    </row>
    <row r="86" spans="1:20">
      <c r="A86" s="8" t="s">
        <v>128</v>
      </c>
      <c r="B86" s="197">
        <v>25.5</v>
      </c>
      <c r="C86" s="197">
        <v>25.5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10.638599999999999</v>
      </c>
      <c r="J86" s="21">
        <f t="shared" si="22"/>
        <v>5.9491499999999995</v>
      </c>
      <c r="K86" s="21">
        <f t="shared" si="23"/>
        <v>7.6729499999999993</v>
      </c>
      <c r="L86" s="21">
        <f t="shared" si="24"/>
        <v>1.2393000000000001</v>
      </c>
      <c r="M86" s="157">
        <f t="shared" si="25"/>
        <v>25.5</v>
      </c>
      <c r="N86" s="22"/>
      <c r="P86" s="37">
        <f t="shared" si="17"/>
        <v>10.638599999999999</v>
      </c>
      <c r="Q86" s="37">
        <f t="shared" si="18"/>
        <v>5.9491499999999995</v>
      </c>
      <c r="R86" s="37">
        <f t="shared" si="19"/>
        <v>7.6729499999999993</v>
      </c>
      <c r="S86" s="37">
        <f t="shared" si="20"/>
        <v>1.2393000000000001</v>
      </c>
      <c r="T86" s="37">
        <f t="shared" si="26"/>
        <v>25.5</v>
      </c>
    </row>
    <row r="87" spans="1:20">
      <c r="A87" s="8" t="s">
        <v>129</v>
      </c>
      <c r="B87" s="197">
        <v>24</v>
      </c>
      <c r="C87" s="197">
        <v>24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10.0128</v>
      </c>
      <c r="J87" s="21">
        <f t="shared" si="22"/>
        <v>5.5991999999999997</v>
      </c>
      <c r="K87" s="21">
        <f t="shared" si="23"/>
        <v>7.2215999999999996</v>
      </c>
      <c r="L87" s="21">
        <f t="shared" si="24"/>
        <v>1.1664000000000001</v>
      </c>
      <c r="M87" s="157">
        <f t="shared" si="25"/>
        <v>24</v>
      </c>
      <c r="N87" s="22"/>
      <c r="P87" s="37">
        <f t="shared" si="17"/>
        <v>10.0128</v>
      </c>
      <c r="Q87" s="37">
        <f t="shared" si="18"/>
        <v>5.5991999999999997</v>
      </c>
      <c r="R87" s="37">
        <f t="shared" si="19"/>
        <v>7.2215999999999996</v>
      </c>
      <c r="S87" s="37">
        <f t="shared" si="20"/>
        <v>1.1664000000000001</v>
      </c>
      <c r="T87" s="37">
        <f t="shared" si="26"/>
        <v>24</v>
      </c>
    </row>
    <row r="88" spans="1:20">
      <c r="A88" s="8" t="s">
        <v>130</v>
      </c>
      <c r="B88" s="197">
        <v>24</v>
      </c>
      <c r="C88" s="197">
        <v>24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10.0128</v>
      </c>
      <c r="J88" s="21">
        <f t="shared" si="22"/>
        <v>5.5991999999999997</v>
      </c>
      <c r="K88" s="21">
        <f t="shared" si="23"/>
        <v>7.2215999999999996</v>
      </c>
      <c r="L88" s="21">
        <f t="shared" si="24"/>
        <v>1.1664000000000001</v>
      </c>
      <c r="M88" s="157">
        <f t="shared" si="25"/>
        <v>24</v>
      </c>
      <c r="N88" s="22"/>
      <c r="P88" s="37">
        <f t="shared" si="17"/>
        <v>10.0128</v>
      </c>
      <c r="Q88" s="37">
        <f t="shared" si="18"/>
        <v>5.5991999999999997</v>
      </c>
      <c r="R88" s="37">
        <f t="shared" si="19"/>
        <v>7.2215999999999996</v>
      </c>
      <c r="S88" s="37">
        <f t="shared" si="20"/>
        <v>1.1664000000000001</v>
      </c>
      <c r="T88" s="37">
        <f t="shared" si="26"/>
        <v>24</v>
      </c>
    </row>
    <row r="89" spans="1:20">
      <c r="A89" s="8" t="s">
        <v>131</v>
      </c>
      <c r="B89" s="197">
        <v>24</v>
      </c>
      <c r="C89" s="197">
        <v>24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10.0128</v>
      </c>
      <c r="J89" s="21">
        <f t="shared" si="22"/>
        <v>5.5991999999999997</v>
      </c>
      <c r="K89" s="21">
        <f t="shared" si="23"/>
        <v>7.2215999999999996</v>
      </c>
      <c r="L89" s="21">
        <f t="shared" si="24"/>
        <v>1.1664000000000001</v>
      </c>
      <c r="M89" s="157">
        <f t="shared" si="25"/>
        <v>24</v>
      </c>
      <c r="N89" s="22"/>
      <c r="P89" s="37">
        <f t="shared" si="17"/>
        <v>10.0128</v>
      </c>
      <c r="Q89" s="37">
        <f t="shared" si="18"/>
        <v>5.5991999999999997</v>
      </c>
      <c r="R89" s="37">
        <f t="shared" si="19"/>
        <v>7.2215999999999996</v>
      </c>
      <c r="S89" s="37">
        <f t="shared" si="20"/>
        <v>1.1664000000000001</v>
      </c>
      <c r="T89" s="37">
        <f t="shared" si="26"/>
        <v>24</v>
      </c>
    </row>
    <row r="90" spans="1:20">
      <c r="A90" s="8" t="s">
        <v>132</v>
      </c>
      <c r="B90" s="197">
        <v>24</v>
      </c>
      <c r="C90" s="197">
        <v>24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10.0128</v>
      </c>
      <c r="J90" s="21">
        <f t="shared" si="22"/>
        <v>5.5991999999999997</v>
      </c>
      <c r="K90" s="21">
        <f t="shared" si="23"/>
        <v>7.2215999999999996</v>
      </c>
      <c r="L90" s="21">
        <f t="shared" si="24"/>
        <v>1.1664000000000001</v>
      </c>
      <c r="M90" s="157">
        <f t="shared" si="25"/>
        <v>24</v>
      </c>
      <c r="N90" s="22"/>
      <c r="P90" s="37">
        <f t="shared" si="17"/>
        <v>10.0128</v>
      </c>
      <c r="Q90" s="37">
        <f t="shared" si="18"/>
        <v>5.5991999999999997</v>
      </c>
      <c r="R90" s="37">
        <f t="shared" si="19"/>
        <v>7.2215999999999996</v>
      </c>
      <c r="S90" s="37">
        <f t="shared" si="20"/>
        <v>1.1664000000000001</v>
      </c>
      <c r="T90" s="37">
        <f t="shared" si="26"/>
        <v>24</v>
      </c>
    </row>
    <row r="91" spans="1:20">
      <c r="A91" s="8" t="s">
        <v>133</v>
      </c>
      <c r="B91" s="197">
        <v>24</v>
      </c>
      <c r="C91" s="197">
        <v>24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10.0128</v>
      </c>
      <c r="J91" s="21">
        <f t="shared" si="22"/>
        <v>5.5991999999999997</v>
      </c>
      <c r="K91" s="21">
        <f t="shared" si="23"/>
        <v>7.2215999999999996</v>
      </c>
      <c r="L91" s="21">
        <f t="shared" si="24"/>
        <v>1.1664000000000001</v>
      </c>
      <c r="M91" s="157">
        <f t="shared" si="25"/>
        <v>24</v>
      </c>
      <c r="N91" s="22"/>
      <c r="P91" s="37">
        <f t="shared" si="17"/>
        <v>10.0128</v>
      </c>
      <c r="Q91" s="37">
        <f t="shared" si="18"/>
        <v>5.5991999999999997</v>
      </c>
      <c r="R91" s="37">
        <f t="shared" si="19"/>
        <v>7.2215999999999996</v>
      </c>
      <c r="S91" s="37">
        <f t="shared" si="20"/>
        <v>1.1664000000000001</v>
      </c>
      <c r="T91" s="37">
        <f t="shared" si="26"/>
        <v>24</v>
      </c>
    </row>
    <row r="92" spans="1:20">
      <c r="A92" s="8" t="s">
        <v>134</v>
      </c>
      <c r="B92" s="197">
        <v>24</v>
      </c>
      <c r="C92" s="197">
        <v>24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10.0128</v>
      </c>
      <c r="J92" s="21">
        <f t="shared" si="22"/>
        <v>5.5991999999999997</v>
      </c>
      <c r="K92" s="21">
        <f t="shared" si="23"/>
        <v>7.2215999999999996</v>
      </c>
      <c r="L92" s="21">
        <f t="shared" si="24"/>
        <v>1.1664000000000001</v>
      </c>
      <c r="M92" s="157">
        <f t="shared" si="25"/>
        <v>24</v>
      </c>
      <c r="N92" s="22"/>
      <c r="P92" s="37">
        <f t="shared" si="17"/>
        <v>10.0128</v>
      </c>
      <c r="Q92" s="37">
        <f t="shared" si="18"/>
        <v>5.5991999999999997</v>
      </c>
      <c r="R92" s="37">
        <f t="shared" si="19"/>
        <v>7.2215999999999996</v>
      </c>
      <c r="S92" s="37">
        <f t="shared" si="20"/>
        <v>1.1664000000000001</v>
      </c>
      <c r="T92" s="37">
        <f t="shared" si="26"/>
        <v>24</v>
      </c>
    </row>
    <row r="93" spans="1:20">
      <c r="A93" s="8" t="s">
        <v>135</v>
      </c>
      <c r="B93" s="197">
        <v>24</v>
      </c>
      <c r="C93" s="197">
        <v>24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10.0128</v>
      </c>
      <c r="J93" s="21">
        <f t="shared" si="22"/>
        <v>5.5991999999999997</v>
      </c>
      <c r="K93" s="21">
        <f t="shared" si="23"/>
        <v>7.2215999999999996</v>
      </c>
      <c r="L93" s="21">
        <f t="shared" si="24"/>
        <v>1.1664000000000001</v>
      </c>
      <c r="M93" s="157">
        <f t="shared" si="25"/>
        <v>24</v>
      </c>
      <c r="N93" s="22"/>
      <c r="P93" s="37">
        <f t="shared" si="17"/>
        <v>10.0128</v>
      </c>
      <c r="Q93" s="37">
        <f t="shared" si="18"/>
        <v>5.5991999999999997</v>
      </c>
      <c r="R93" s="37">
        <f t="shared" si="19"/>
        <v>7.2215999999999996</v>
      </c>
      <c r="S93" s="37">
        <f t="shared" si="20"/>
        <v>1.1664000000000001</v>
      </c>
      <c r="T93" s="37">
        <f t="shared" si="26"/>
        <v>24</v>
      </c>
    </row>
    <row r="94" spans="1:20">
      <c r="A94" s="8" t="s">
        <v>136</v>
      </c>
      <c r="B94" s="197">
        <v>24</v>
      </c>
      <c r="C94" s="197">
        <v>24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10.0128</v>
      </c>
      <c r="J94" s="21">
        <f t="shared" si="22"/>
        <v>5.5991999999999997</v>
      </c>
      <c r="K94" s="21">
        <f t="shared" si="23"/>
        <v>7.2215999999999996</v>
      </c>
      <c r="L94" s="21">
        <f t="shared" si="24"/>
        <v>1.1664000000000001</v>
      </c>
      <c r="M94" s="157">
        <f t="shared" si="25"/>
        <v>24</v>
      </c>
      <c r="N94" s="22"/>
      <c r="P94" s="37">
        <f t="shared" si="17"/>
        <v>10.0128</v>
      </c>
      <c r="Q94" s="37">
        <f t="shared" si="18"/>
        <v>5.5991999999999997</v>
      </c>
      <c r="R94" s="37">
        <f t="shared" si="19"/>
        <v>7.2215999999999996</v>
      </c>
      <c r="S94" s="37">
        <f t="shared" si="20"/>
        <v>1.1664000000000001</v>
      </c>
      <c r="T94" s="37">
        <f t="shared" si="26"/>
        <v>24</v>
      </c>
    </row>
    <row r="95" spans="1:20">
      <c r="A95" s="8" t="s">
        <v>137</v>
      </c>
      <c r="B95" s="197">
        <v>24</v>
      </c>
      <c r="C95" s="197">
        <v>24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10.0128</v>
      </c>
      <c r="J95" s="21">
        <f t="shared" si="22"/>
        <v>5.5991999999999997</v>
      </c>
      <c r="K95" s="21">
        <f t="shared" si="23"/>
        <v>7.2215999999999996</v>
      </c>
      <c r="L95" s="21">
        <f t="shared" si="24"/>
        <v>1.1664000000000001</v>
      </c>
      <c r="M95" s="157">
        <f t="shared" si="25"/>
        <v>24</v>
      </c>
      <c r="N95" s="22"/>
      <c r="P95" s="37">
        <f t="shared" si="17"/>
        <v>10.0128</v>
      </c>
      <c r="Q95" s="37">
        <f t="shared" si="18"/>
        <v>5.5991999999999997</v>
      </c>
      <c r="R95" s="37">
        <f t="shared" si="19"/>
        <v>7.2215999999999996</v>
      </c>
      <c r="S95" s="37">
        <f t="shared" si="20"/>
        <v>1.1664000000000001</v>
      </c>
      <c r="T95" s="37">
        <f t="shared" si="26"/>
        <v>24</v>
      </c>
    </row>
    <row r="96" spans="1:20">
      <c r="A96" s="8" t="s">
        <v>138</v>
      </c>
      <c r="B96" s="197">
        <v>24</v>
      </c>
      <c r="C96" s="197">
        <v>24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10.0128</v>
      </c>
      <c r="J96" s="21">
        <f t="shared" si="22"/>
        <v>5.5991999999999997</v>
      </c>
      <c r="K96" s="21">
        <f t="shared" si="23"/>
        <v>7.2215999999999996</v>
      </c>
      <c r="L96" s="21">
        <f t="shared" si="24"/>
        <v>1.1664000000000001</v>
      </c>
      <c r="M96" s="157">
        <f t="shared" si="25"/>
        <v>24</v>
      </c>
      <c r="N96" s="22"/>
      <c r="P96" s="37">
        <f t="shared" si="17"/>
        <v>10.0128</v>
      </c>
      <c r="Q96" s="37">
        <f t="shared" si="18"/>
        <v>5.5991999999999997</v>
      </c>
      <c r="R96" s="37">
        <f t="shared" si="19"/>
        <v>7.2215999999999996</v>
      </c>
      <c r="S96" s="37">
        <f t="shared" si="20"/>
        <v>1.1664000000000001</v>
      </c>
      <c r="T96" s="37">
        <f t="shared" si="26"/>
        <v>24</v>
      </c>
    </row>
    <row r="97" spans="1:23">
      <c r="A97" s="8" t="s">
        <v>139</v>
      </c>
      <c r="B97" s="197">
        <v>24</v>
      </c>
      <c r="C97" s="197">
        <v>24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10.0128</v>
      </c>
      <c r="J97" s="21">
        <f t="shared" si="22"/>
        <v>5.5991999999999997</v>
      </c>
      <c r="K97" s="21">
        <f t="shared" si="23"/>
        <v>7.2215999999999996</v>
      </c>
      <c r="L97" s="21">
        <f t="shared" si="24"/>
        <v>1.1664000000000001</v>
      </c>
      <c r="M97" s="157">
        <f t="shared" si="25"/>
        <v>24</v>
      </c>
      <c r="N97" s="22"/>
      <c r="P97" s="37">
        <f t="shared" si="17"/>
        <v>10.0128</v>
      </c>
      <c r="Q97" s="37">
        <f t="shared" si="18"/>
        <v>5.5991999999999997</v>
      </c>
      <c r="R97" s="37">
        <f t="shared" si="19"/>
        <v>7.2215999999999996</v>
      </c>
      <c r="S97" s="37">
        <f t="shared" si="20"/>
        <v>1.1664000000000001</v>
      </c>
      <c r="T97" s="37">
        <f t="shared" si="26"/>
        <v>24</v>
      </c>
    </row>
    <row r="98" spans="1:23" ht="15.75" thickBot="1">
      <c r="A98" s="8" t="s">
        <v>140</v>
      </c>
      <c r="B98" s="197">
        <v>24</v>
      </c>
      <c r="C98" s="197">
        <v>24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10.0128</v>
      </c>
      <c r="J98" s="21">
        <f t="shared" si="22"/>
        <v>5.5991999999999997</v>
      </c>
      <c r="K98" s="21">
        <f t="shared" si="23"/>
        <v>7.2215999999999996</v>
      </c>
      <c r="L98" s="21">
        <f t="shared" si="24"/>
        <v>1.1664000000000001</v>
      </c>
      <c r="M98" s="157">
        <f t="shared" si="25"/>
        <v>24</v>
      </c>
      <c r="N98" s="22"/>
      <c r="P98" s="37">
        <f t="shared" si="17"/>
        <v>10.0128</v>
      </c>
      <c r="Q98" s="37">
        <f t="shared" si="18"/>
        <v>5.5991999999999997</v>
      </c>
      <c r="R98" s="37">
        <f t="shared" si="19"/>
        <v>7.2215999999999996</v>
      </c>
      <c r="S98" s="37">
        <f t="shared" si="20"/>
        <v>1.1664000000000001</v>
      </c>
      <c r="T98" s="37">
        <f t="shared" si="26"/>
        <v>24</v>
      </c>
    </row>
    <row r="99" spans="1:23" ht="15.75" thickBot="1">
      <c r="A99" s="8" t="s">
        <v>171</v>
      </c>
      <c r="B99" s="20">
        <f t="shared" ref="B99:H99" si="27">SUM(B3:B98)/4000</f>
        <v>0.58850000000000002</v>
      </c>
      <c r="C99" s="20">
        <f t="shared" si="27"/>
        <v>0.58850000000000002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0.24552219999999983</v>
      </c>
      <c r="J99" s="158">
        <f t="shared" ref="J99:L99" si="28">SUM(J3:J98)/4000</f>
        <v>0.13729704999999975</v>
      </c>
      <c r="K99" s="158">
        <f t="shared" si="28"/>
        <v>0.17707964999999998</v>
      </c>
      <c r="L99" s="158">
        <f t="shared" si="28"/>
        <v>2.8601099999999983E-2</v>
      </c>
      <c r="M99" s="159">
        <f>SUM(M3:M98)/4000</f>
        <v>0.58850000000000002</v>
      </c>
      <c r="N99" s="23"/>
      <c r="P99" s="37">
        <f>SUM(P3:P98)/4000</f>
        <v>0.24552219999999983</v>
      </c>
      <c r="Q99" s="37">
        <f t="shared" ref="Q99:S99" si="29">SUM(Q3:Q98)/4000</f>
        <v>0.13729704999999975</v>
      </c>
      <c r="R99" s="37">
        <f t="shared" si="29"/>
        <v>0.17707964999999998</v>
      </c>
      <c r="S99" s="37">
        <f t="shared" si="29"/>
        <v>2.8601099999999983E-2</v>
      </c>
      <c r="T99" s="37">
        <f t="shared" si="26"/>
        <v>0.58849999999999958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45325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0.67</v>
      </c>
      <c r="N3" s="71">
        <v>0</v>
      </c>
      <c r="O3" s="53">
        <v>-144</v>
      </c>
      <c r="P3" s="53">
        <v>-117</v>
      </c>
      <c r="Q3" s="53">
        <v>0</v>
      </c>
      <c r="R3" s="53">
        <v>0</v>
      </c>
      <c r="S3" s="72">
        <v>0</v>
      </c>
      <c r="U3" s="73">
        <v>0.67</v>
      </c>
      <c r="V3" s="74">
        <v>-261</v>
      </c>
      <c r="W3">
        <v>0</v>
      </c>
      <c r="X3">
        <v>-144</v>
      </c>
      <c r="Y3">
        <v>0</v>
      </c>
      <c r="Z3">
        <v>0</v>
      </c>
      <c r="AA3">
        <v>0.67</v>
      </c>
      <c r="AB3">
        <v>-117</v>
      </c>
    </row>
    <row r="4" spans="1:28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1.73</v>
      </c>
      <c r="N4" s="73">
        <v>-12</v>
      </c>
      <c r="O4" s="46">
        <v>-169</v>
      </c>
      <c r="P4" s="46">
        <v>-216</v>
      </c>
      <c r="Q4" s="46">
        <v>0</v>
      </c>
      <c r="R4" s="46">
        <v>0</v>
      </c>
      <c r="S4" s="74">
        <v>0</v>
      </c>
      <c r="U4" s="73">
        <v>1.73</v>
      </c>
      <c r="V4" s="74">
        <v>-397</v>
      </c>
      <c r="W4">
        <v>-12</v>
      </c>
      <c r="X4">
        <v>-169</v>
      </c>
      <c r="Y4">
        <v>0</v>
      </c>
      <c r="Z4">
        <v>0</v>
      </c>
      <c r="AA4">
        <v>1.73</v>
      </c>
      <c r="AB4">
        <v>-216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-37</v>
      </c>
      <c r="O5" s="46">
        <v>-194</v>
      </c>
      <c r="P5" s="46">
        <v>-238</v>
      </c>
      <c r="Q5" s="46">
        <v>0</v>
      </c>
      <c r="R5" s="46">
        <v>0</v>
      </c>
      <c r="S5" s="74">
        <v>0</v>
      </c>
      <c r="U5" s="73">
        <v>0</v>
      </c>
      <c r="V5" s="74">
        <v>-469</v>
      </c>
      <c r="W5">
        <v>-37</v>
      </c>
      <c r="X5">
        <v>-194</v>
      </c>
      <c r="Y5">
        <v>0</v>
      </c>
      <c r="Z5">
        <v>0</v>
      </c>
      <c r="AA5">
        <v>0</v>
      </c>
      <c r="AB5">
        <v>-238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-72</v>
      </c>
      <c r="O6" s="46">
        <v>-214</v>
      </c>
      <c r="P6" s="46">
        <v>-260</v>
      </c>
      <c r="Q6" s="46">
        <v>0</v>
      </c>
      <c r="R6" s="46">
        <v>0</v>
      </c>
      <c r="S6" s="74">
        <v>0</v>
      </c>
      <c r="U6" s="73">
        <v>0</v>
      </c>
      <c r="V6" s="74">
        <v>-546</v>
      </c>
      <c r="W6">
        <v>-72</v>
      </c>
      <c r="X6">
        <v>-214</v>
      </c>
      <c r="Y6">
        <v>0</v>
      </c>
      <c r="Z6">
        <v>0</v>
      </c>
      <c r="AA6">
        <v>0</v>
      </c>
      <c r="AB6">
        <v>-260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-108</v>
      </c>
      <c r="O7" s="46">
        <v>-244</v>
      </c>
      <c r="P7" s="46">
        <v>-291</v>
      </c>
      <c r="Q7" s="46">
        <v>0</v>
      </c>
      <c r="R7" s="46">
        <v>0</v>
      </c>
      <c r="S7" s="74">
        <v>0</v>
      </c>
      <c r="U7" s="73">
        <v>0</v>
      </c>
      <c r="V7" s="74">
        <v>-643</v>
      </c>
      <c r="W7">
        <v>-108</v>
      </c>
      <c r="X7">
        <v>-244</v>
      </c>
      <c r="Y7">
        <v>0</v>
      </c>
      <c r="Z7">
        <v>0</v>
      </c>
      <c r="AA7">
        <v>0</v>
      </c>
      <c r="AB7">
        <v>-291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-121</v>
      </c>
      <c r="O8" s="46">
        <v>-264</v>
      </c>
      <c r="P8" s="46">
        <v>-309</v>
      </c>
      <c r="Q8" s="46">
        <v>0</v>
      </c>
      <c r="R8" s="46">
        <v>0</v>
      </c>
      <c r="S8" s="74">
        <v>0</v>
      </c>
      <c r="U8" s="73">
        <v>0</v>
      </c>
      <c r="V8" s="74">
        <v>-694</v>
      </c>
      <c r="W8">
        <v>-121</v>
      </c>
      <c r="X8">
        <v>-264</v>
      </c>
      <c r="Y8">
        <v>0</v>
      </c>
      <c r="Z8">
        <v>0</v>
      </c>
      <c r="AA8">
        <v>0</v>
      </c>
      <c r="AB8">
        <v>-309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-143</v>
      </c>
      <c r="O9" s="46">
        <v>-238</v>
      </c>
      <c r="P9" s="46">
        <v>-310.37</v>
      </c>
      <c r="Q9" s="46">
        <v>0</v>
      </c>
      <c r="R9" s="46">
        <v>0</v>
      </c>
      <c r="S9" s="74">
        <v>0</v>
      </c>
      <c r="U9" s="73">
        <v>0</v>
      </c>
      <c r="V9" s="74">
        <v>-691.37</v>
      </c>
      <c r="W9">
        <v>-143</v>
      </c>
      <c r="X9">
        <v>-238</v>
      </c>
      <c r="Y9">
        <v>0</v>
      </c>
      <c r="Z9">
        <v>0</v>
      </c>
      <c r="AA9">
        <v>0</v>
      </c>
      <c r="AB9">
        <v>-310.37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-161</v>
      </c>
      <c r="O10" s="46">
        <v>-248</v>
      </c>
      <c r="P10" s="46">
        <v>-108.4</v>
      </c>
      <c r="Q10" s="46">
        <v>0</v>
      </c>
      <c r="R10" s="46">
        <v>0</v>
      </c>
      <c r="S10" s="74">
        <v>0</v>
      </c>
      <c r="U10" s="73">
        <v>0</v>
      </c>
      <c r="V10" s="74">
        <v>-517.4</v>
      </c>
      <c r="W10">
        <v>-161</v>
      </c>
      <c r="X10">
        <v>-248</v>
      </c>
      <c r="Y10">
        <v>0</v>
      </c>
      <c r="Z10">
        <v>0</v>
      </c>
      <c r="AA10">
        <v>0</v>
      </c>
      <c r="AB10">
        <v>-108.4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-176</v>
      </c>
      <c r="O11" s="46">
        <v>-258</v>
      </c>
      <c r="P11" s="46">
        <v>-74</v>
      </c>
      <c r="Q11" s="46">
        <v>0</v>
      </c>
      <c r="R11" s="46">
        <v>0</v>
      </c>
      <c r="S11" s="74">
        <v>0</v>
      </c>
      <c r="U11" s="73">
        <v>0</v>
      </c>
      <c r="V11" s="74">
        <v>-508</v>
      </c>
      <c r="W11">
        <v>-176</v>
      </c>
      <c r="X11">
        <v>-258</v>
      </c>
      <c r="Y11">
        <v>0</v>
      </c>
      <c r="Z11">
        <v>0</v>
      </c>
      <c r="AA11">
        <v>0</v>
      </c>
      <c r="AB11">
        <v>-74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-186</v>
      </c>
      <c r="O12" s="46">
        <v>-263</v>
      </c>
      <c r="P12" s="46">
        <v>-78</v>
      </c>
      <c r="Q12" s="46">
        <v>0</v>
      </c>
      <c r="R12" s="46">
        <v>0</v>
      </c>
      <c r="S12" s="74">
        <v>0</v>
      </c>
      <c r="U12" s="73">
        <v>0</v>
      </c>
      <c r="V12" s="74">
        <v>-527</v>
      </c>
      <c r="W12">
        <v>-186</v>
      </c>
      <c r="X12">
        <v>-263</v>
      </c>
      <c r="Y12">
        <v>0</v>
      </c>
      <c r="Z12">
        <v>0</v>
      </c>
      <c r="AA12">
        <v>0</v>
      </c>
      <c r="AB12">
        <v>-78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-189</v>
      </c>
      <c r="O13" s="46">
        <v>-268</v>
      </c>
      <c r="P13" s="46">
        <v>-84</v>
      </c>
      <c r="Q13" s="46">
        <v>0</v>
      </c>
      <c r="R13" s="46">
        <v>0</v>
      </c>
      <c r="S13" s="74">
        <v>0</v>
      </c>
      <c r="U13" s="73">
        <v>0</v>
      </c>
      <c r="V13" s="74">
        <v>-541</v>
      </c>
      <c r="W13">
        <v>-189</v>
      </c>
      <c r="X13">
        <v>-268</v>
      </c>
      <c r="Y13">
        <v>0</v>
      </c>
      <c r="Z13">
        <v>0</v>
      </c>
      <c r="AA13">
        <v>0</v>
      </c>
      <c r="AB13">
        <v>-84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-195</v>
      </c>
      <c r="O14" s="46">
        <v>-278</v>
      </c>
      <c r="P14" s="46">
        <v>-92</v>
      </c>
      <c r="Q14" s="46">
        <v>0</v>
      </c>
      <c r="R14" s="46">
        <v>0</v>
      </c>
      <c r="S14" s="74">
        <v>0</v>
      </c>
      <c r="U14" s="73">
        <v>0</v>
      </c>
      <c r="V14" s="74">
        <v>-565</v>
      </c>
      <c r="W14">
        <v>-195</v>
      </c>
      <c r="X14">
        <v>-278</v>
      </c>
      <c r="Y14">
        <v>0</v>
      </c>
      <c r="Z14">
        <v>0</v>
      </c>
      <c r="AA14">
        <v>0</v>
      </c>
      <c r="AB14">
        <v>-92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-191</v>
      </c>
      <c r="O15" s="46">
        <v>-283</v>
      </c>
      <c r="P15" s="46">
        <v>-96</v>
      </c>
      <c r="Q15" s="46">
        <v>0</v>
      </c>
      <c r="R15" s="46">
        <v>0</v>
      </c>
      <c r="S15" s="74">
        <v>0</v>
      </c>
      <c r="U15" s="73">
        <v>0</v>
      </c>
      <c r="V15" s="74">
        <v>-570</v>
      </c>
      <c r="W15">
        <v>-191</v>
      </c>
      <c r="X15">
        <v>-283</v>
      </c>
      <c r="Y15">
        <v>0</v>
      </c>
      <c r="Z15">
        <v>0</v>
      </c>
      <c r="AA15">
        <v>0</v>
      </c>
      <c r="AB15">
        <v>-96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-189</v>
      </c>
      <c r="O16" s="46">
        <v>-293</v>
      </c>
      <c r="P16" s="46">
        <v>-104</v>
      </c>
      <c r="Q16" s="46">
        <v>0</v>
      </c>
      <c r="R16" s="46">
        <v>0</v>
      </c>
      <c r="S16" s="74">
        <v>0</v>
      </c>
      <c r="U16" s="73">
        <v>0</v>
      </c>
      <c r="V16" s="74">
        <v>-586</v>
      </c>
      <c r="W16">
        <v>-189</v>
      </c>
      <c r="X16">
        <v>-293</v>
      </c>
      <c r="Y16">
        <v>0</v>
      </c>
      <c r="Z16">
        <v>0</v>
      </c>
      <c r="AA16">
        <v>0</v>
      </c>
      <c r="AB16">
        <v>-104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-190</v>
      </c>
      <c r="O17" s="46">
        <v>-298</v>
      </c>
      <c r="P17" s="46">
        <v>-106</v>
      </c>
      <c r="Q17" s="46">
        <v>0</v>
      </c>
      <c r="R17" s="46">
        <v>0</v>
      </c>
      <c r="S17" s="74">
        <v>0</v>
      </c>
      <c r="U17" s="73">
        <v>0</v>
      </c>
      <c r="V17" s="74">
        <v>-594</v>
      </c>
      <c r="W17">
        <v>-190</v>
      </c>
      <c r="X17">
        <v>-298</v>
      </c>
      <c r="Y17">
        <v>0</v>
      </c>
      <c r="Z17">
        <v>0</v>
      </c>
      <c r="AA17">
        <v>0</v>
      </c>
      <c r="AB17">
        <v>-106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-187</v>
      </c>
      <c r="O18" s="46">
        <v>-298</v>
      </c>
      <c r="P18" s="46">
        <v>-105</v>
      </c>
      <c r="Q18" s="46">
        <v>0</v>
      </c>
      <c r="R18" s="46">
        <v>0</v>
      </c>
      <c r="S18" s="74">
        <v>0</v>
      </c>
      <c r="U18" s="73">
        <v>0</v>
      </c>
      <c r="V18" s="74">
        <v>-590</v>
      </c>
      <c r="W18">
        <v>-187</v>
      </c>
      <c r="X18">
        <v>-298</v>
      </c>
      <c r="Y18">
        <v>0</v>
      </c>
      <c r="Z18">
        <v>0</v>
      </c>
      <c r="AA18">
        <v>0</v>
      </c>
      <c r="AB18">
        <v>-105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-190</v>
      </c>
      <c r="O19" s="46">
        <v>-298</v>
      </c>
      <c r="P19" s="46">
        <v>-104</v>
      </c>
      <c r="Q19" s="46">
        <v>0</v>
      </c>
      <c r="R19" s="46">
        <v>0</v>
      </c>
      <c r="S19" s="74">
        <v>0</v>
      </c>
      <c r="U19" s="73">
        <v>0</v>
      </c>
      <c r="V19" s="74">
        <v>-592</v>
      </c>
      <c r="W19">
        <v>-190</v>
      </c>
      <c r="X19">
        <v>-298</v>
      </c>
      <c r="Y19">
        <v>0</v>
      </c>
      <c r="Z19">
        <v>0</v>
      </c>
      <c r="AA19">
        <v>0</v>
      </c>
      <c r="AB19">
        <v>-104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-169</v>
      </c>
      <c r="O20" s="46">
        <v>-288</v>
      </c>
      <c r="P20" s="46">
        <v>-97</v>
      </c>
      <c r="Q20" s="46">
        <v>0</v>
      </c>
      <c r="R20" s="46">
        <v>0</v>
      </c>
      <c r="S20" s="74">
        <v>0</v>
      </c>
      <c r="U20" s="73">
        <v>0</v>
      </c>
      <c r="V20" s="74">
        <v>-554</v>
      </c>
      <c r="W20">
        <v>-169</v>
      </c>
      <c r="X20">
        <v>-288</v>
      </c>
      <c r="Y20">
        <v>0</v>
      </c>
      <c r="Z20">
        <v>0</v>
      </c>
      <c r="AA20">
        <v>0</v>
      </c>
      <c r="AB20">
        <v>-97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-133</v>
      </c>
      <c r="O21" s="46">
        <v>-278</v>
      </c>
      <c r="P21" s="46">
        <v>-123.75</v>
      </c>
      <c r="Q21" s="46">
        <v>0</v>
      </c>
      <c r="R21" s="46">
        <v>0</v>
      </c>
      <c r="S21" s="74">
        <v>0</v>
      </c>
      <c r="U21" s="73">
        <v>0</v>
      </c>
      <c r="V21" s="74">
        <v>-534.75</v>
      </c>
      <c r="W21">
        <v>-133</v>
      </c>
      <c r="X21">
        <v>-278</v>
      </c>
      <c r="Y21">
        <v>0</v>
      </c>
      <c r="Z21">
        <v>0</v>
      </c>
      <c r="AA21">
        <v>0</v>
      </c>
      <c r="AB21">
        <v>-123.75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-113</v>
      </c>
      <c r="O22" s="46">
        <v>-263</v>
      </c>
      <c r="P22" s="46">
        <v>-101.89</v>
      </c>
      <c r="Q22" s="46">
        <v>0</v>
      </c>
      <c r="R22" s="46">
        <v>0</v>
      </c>
      <c r="S22" s="74">
        <v>0</v>
      </c>
      <c r="U22" s="73">
        <v>0</v>
      </c>
      <c r="V22" s="74">
        <v>-477.89</v>
      </c>
      <c r="W22">
        <v>-113</v>
      </c>
      <c r="X22">
        <v>-263</v>
      </c>
      <c r="Y22">
        <v>0</v>
      </c>
      <c r="Z22">
        <v>0</v>
      </c>
      <c r="AA22">
        <v>0</v>
      </c>
      <c r="AB22">
        <v>-101.89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-69</v>
      </c>
      <c r="O23" s="46">
        <v>-279</v>
      </c>
      <c r="P23" s="46">
        <v>-308</v>
      </c>
      <c r="Q23" s="46">
        <v>0</v>
      </c>
      <c r="R23" s="46">
        <v>0</v>
      </c>
      <c r="S23" s="74">
        <v>0</v>
      </c>
      <c r="U23" s="73">
        <v>0</v>
      </c>
      <c r="V23" s="74">
        <v>-656</v>
      </c>
      <c r="W23">
        <v>-69</v>
      </c>
      <c r="X23">
        <v>-279</v>
      </c>
      <c r="Y23">
        <v>0</v>
      </c>
      <c r="Z23">
        <v>0</v>
      </c>
      <c r="AA23">
        <v>0</v>
      </c>
      <c r="AB23">
        <v>-308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-19</v>
      </c>
      <c r="O24" s="46">
        <v>-264</v>
      </c>
      <c r="P24" s="46">
        <v>-282</v>
      </c>
      <c r="Q24" s="46">
        <v>0</v>
      </c>
      <c r="R24" s="46">
        <v>0</v>
      </c>
      <c r="S24" s="74">
        <v>0</v>
      </c>
      <c r="U24" s="73">
        <v>0</v>
      </c>
      <c r="V24" s="74">
        <v>-565</v>
      </c>
      <c r="W24">
        <v>-19</v>
      </c>
      <c r="X24">
        <v>-264</v>
      </c>
      <c r="Y24">
        <v>0</v>
      </c>
      <c r="Z24">
        <v>0</v>
      </c>
      <c r="AA24">
        <v>0</v>
      </c>
      <c r="AB24">
        <v>-282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0.19</v>
      </c>
      <c r="N25" s="73">
        <v>0</v>
      </c>
      <c r="O25" s="46">
        <v>-244</v>
      </c>
      <c r="P25" s="46">
        <v>-255</v>
      </c>
      <c r="Q25" s="46">
        <v>0</v>
      </c>
      <c r="R25" s="46">
        <v>0</v>
      </c>
      <c r="S25" s="74">
        <v>0</v>
      </c>
      <c r="U25" s="73">
        <v>0.19</v>
      </c>
      <c r="V25" s="74">
        <v>-499</v>
      </c>
      <c r="W25">
        <v>0</v>
      </c>
      <c r="X25">
        <v>-244</v>
      </c>
      <c r="Y25">
        <v>0</v>
      </c>
      <c r="Z25">
        <v>0</v>
      </c>
      <c r="AA25">
        <v>0.19</v>
      </c>
      <c r="AB25">
        <v>-255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0.57999999999999996</v>
      </c>
      <c r="N26" s="73">
        <v>0</v>
      </c>
      <c r="O26" s="46">
        <v>-214</v>
      </c>
      <c r="P26" s="46">
        <v>-211</v>
      </c>
      <c r="Q26" s="46">
        <v>0</v>
      </c>
      <c r="R26" s="46">
        <v>0</v>
      </c>
      <c r="S26" s="74">
        <v>0</v>
      </c>
      <c r="U26" s="73">
        <v>0.57999999999999996</v>
      </c>
      <c r="V26" s="74">
        <v>-425</v>
      </c>
      <c r="W26">
        <v>0</v>
      </c>
      <c r="X26">
        <v>-214</v>
      </c>
      <c r="Y26">
        <v>0</v>
      </c>
      <c r="Z26">
        <v>0</v>
      </c>
      <c r="AA26">
        <v>0.57999999999999996</v>
      </c>
      <c r="AB26">
        <v>-211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2.69</v>
      </c>
      <c r="N27" s="73">
        <v>0</v>
      </c>
      <c r="O27" s="46">
        <v>-225</v>
      </c>
      <c r="P27" s="46">
        <v>-403</v>
      </c>
      <c r="Q27" s="46">
        <v>0</v>
      </c>
      <c r="R27" s="46">
        <v>0</v>
      </c>
      <c r="S27" s="74">
        <v>0</v>
      </c>
      <c r="U27" s="73">
        <v>2.69</v>
      </c>
      <c r="V27" s="74">
        <v>-628</v>
      </c>
      <c r="W27">
        <v>0</v>
      </c>
      <c r="X27">
        <v>-225</v>
      </c>
      <c r="Y27">
        <v>0</v>
      </c>
      <c r="Z27">
        <v>0</v>
      </c>
      <c r="AA27">
        <v>2.69</v>
      </c>
      <c r="AB27">
        <v>-403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3.85</v>
      </c>
      <c r="N28" s="73">
        <v>0</v>
      </c>
      <c r="O28" s="46">
        <v>-195</v>
      </c>
      <c r="P28" s="46">
        <v>-355</v>
      </c>
      <c r="Q28" s="46">
        <v>0</v>
      </c>
      <c r="R28" s="46">
        <v>0</v>
      </c>
      <c r="S28" s="74">
        <v>0</v>
      </c>
      <c r="U28" s="73">
        <v>3.85</v>
      </c>
      <c r="V28" s="74">
        <v>-550</v>
      </c>
      <c r="W28">
        <v>0</v>
      </c>
      <c r="X28">
        <v>-195</v>
      </c>
      <c r="Y28">
        <v>0</v>
      </c>
      <c r="Z28">
        <v>0</v>
      </c>
      <c r="AA28">
        <v>3.85</v>
      </c>
      <c r="AB28">
        <v>-355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1.73</v>
      </c>
      <c r="N29" s="73">
        <v>0</v>
      </c>
      <c r="O29" s="46">
        <v>-150</v>
      </c>
      <c r="P29" s="46">
        <v>-306</v>
      </c>
      <c r="Q29" s="46">
        <v>0</v>
      </c>
      <c r="R29" s="46">
        <v>0</v>
      </c>
      <c r="S29" s="74">
        <v>0</v>
      </c>
      <c r="U29" s="73">
        <v>1.73</v>
      </c>
      <c r="V29" s="74">
        <v>-456</v>
      </c>
      <c r="W29">
        <v>0</v>
      </c>
      <c r="X29">
        <v>-150</v>
      </c>
      <c r="Y29">
        <v>0</v>
      </c>
      <c r="Z29">
        <v>0</v>
      </c>
      <c r="AA29">
        <v>1.73</v>
      </c>
      <c r="AB29">
        <v>-306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0.55000000000000004</v>
      </c>
      <c r="N30" s="73">
        <v>0</v>
      </c>
      <c r="O30" s="46">
        <v>-130</v>
      </c>
      <c r="P30" s="46">
        <v>-270</v>
      </c>
      <c r="Q30" s="46">
        <v>0</v>
      </c>
      <c r="R30" s="46">
        <v>0</v>
      </c>
      <c r="S30" s="74">
        <v>0</v>
      </c>
      <c r="U30" s="73">
        <v>0.55000000000000004</v>
      </c>
      <c r="V30" s="74">
        <v>-400</v>
      </c>
      <c r="W30">
        <v>0</v>
      </c>
      <c r="X30">
        <v>-130</v>
      </c>
      <c r="Y30">
        <v>0</v>
      </c>
      <c r="Z30">
        <v>0</v>
      </c>
      <c r="AA30">
        <v>0.55000000000000004</v>
      </c>
      <c r="AB30">
        <v>-270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1.17</v>
      </c>
      <c r="M31" s="74">
        <v>0.06</v>
      </c>
      <c r="N31" s="73">
        <v>0</v>
      </c>
      <c r="O31" s="46">
        <v>-80</v>
      </c>
      <c r="P31" s="46">
        <v>-212</v>
      </c>
      <c r="Q31" s="46">
        <v>0</v>
      </c>
      <c r="R31" s="46">
        <v>0</v>
      </c>
      <c r="S31" s="74">
        <v>0</v>
      </c>
      <c r="U31" s="73">
        <v>1.23</v>
      </c>
      <c r="V31" s="74">
        <v>-292</v>
      </c>
      <c r="W31">
        <v>0</v>
      </c>
      <c r="X31">
        <v>-80</v>
      </c>
      <c r="Y31">
        <v>1.17</v>
      </c>
      <c r="Z31">
        <v>0</v>
      </c>
      <c r="AA31">
        <v>0.06</v>
      </c>
      <c r="AB31">
        <v>-212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0.33</v>
      </c>
      <c r="M32" s="74">
        <v>0.03</v>
      </c>
      <c r="N32" s="73">
        <v>0</v>
      </c>
      <c r="O32" s="46">
        <v>0</v>
      </c>
      <c r="P32" s="46">
        <v>-55</v>
      </c>
      <c r="Q32" s="46">
        <v>0</v>
      </c>
      <c r="R32" s="46">
        <v>0</v>
      </c>
      <c r="S32" s="74">
        <v>0</v>
      </c>
      <c r="U32" s="73">
        <v>0.36</v>
      </c>
      <c r="V32" s="74">
        <v>-55</v>
      </c>
      <c r="W32">
        <v>0</v>
      </c>
      <c r="X32">
        <v>0</v>
      </c>
      <c r="Y32">
        <v>0.33</v>
      </c>
      <c r="Z32">
        <v>0</v>
      </c>
      <c r="AA32">
        <v>0.03</v>
      </c>
      <c r="AB32">
        <v>-55</v>
      </c>
    </row>
    <row r="33" spans="7:28">
      <c r="G33" t="s">
        <v>75</v>
      </c>
      <c r="H33" s="73">
        <v>1.35</v>
      </c>
      <c r="I33" s="46">
        <v>0</v>
      </c>
      <c r="J33" s="46">
        <v>0</v>
      </c>
      <c r="K33" s="46">
        <v>0</v>
      </c>
      <c r="L33" s="46">
        <v>0.13</v>
      </c>
      <c r="M33" s="74">
        <v>0.01</v>
      </c>
      <c r="N33" s="73">
        <v>0</v>
      </c>
      <c r="O33" s="46">
        <v>0</v>
      </c>
      <c r="P33" s="46">
        <v>-104</v>
      </c>
      <c r="Q33" s="46">
        <v>0</v>
      </c>
      <c r="R33" s="46">
        <v>0</v>
      </c>
      <c r="S33" s="74">
        <v>0</v>
      </c>
      <c r="U33" s="73">
        <v>1.49</v>
      </c>
      <c r="V33" s="74">
        <v>-104</v>
      </c>
      <c r="W33">
        <v>1.35</v>
      </c>
      <c r="X33">
        <v>0</v>
      </c>
      <c r="Y33">
        <v>0.13</v>
      </c>
      <c r="Z33">
        <v>0</v>
      </c>
      <c r="AA33">
        <v>0.01</v>
      </c>
      <c r="AB33">
        <v>-104</v>
      </c>
    </row>
    <row r="34" spans="7:28">
      <c r="G34" t="s">
        <v>76</v>
      </c>
      <c r="H34" s="73">
        <v>1.01</v>
      </c>
      <c r="I34" s="46">
        <v>0</v>
      </c>
      <c r="J34" s="46">
        <v>0</v>
      </c>
      <c r="K34" s="46">
        <v>0</v>
      </c>
      <c r="L34" s="46">
        <v>0.1</v>
      </c>
      <c r="M34" s="74">
        <v>0</v>
      </c>
      <c r="N34" s="73">
        <v>0</v>
      </c>
      <c r="O34" s="46">
        <v>0</v>
      </c>
      <c r="P34" s="46">
        <v>-18</v>
      </c>
      <c r="Q34" s="46">
        <v>0</v>
      </c>
      <c r="R34" s="46">
        <v>0</v>
      </c>
      <c r="S34" s="74">
        <v>0</v>
      </c>
      <c r="U34" s="73">
        <v>1.1100000000000001</v>
      </c>
      <c r="V34" s="74">
        <v>-18</v>
      </c>
      <c r="W34">
        <v>1.01</v>
      </c>
      <c r="X34">
        <v>0</v>
      </c>
      <c r="Y34">
        <v>0.1</v>
      </c>
      <c r="Z34">
        <v>0</v>
      </c>
      <c r="AA34">
        <v>0</v>
      </c>
      <c r="AB34">
        <v>-18</v>
      </c>
    </row>
    <row r="35" spans="7:28">
      <c r="G35" t="s">
        <v>77</v>
      </c>
      <c r="H35" s="73">
        <v>7.21</v>
      </c>
      <c r="I35" s="46">
        <v>0</v>
      </c>
      <c r="J35" s="46">
        <v>0</v>
      </c>
      <c r="K35" s="46">
        <v>0</v>
      </c>
      <c r="L35" s="46">
        <v>1.68</v>
      </c>
      <c r="M35" s="74">
        <v>0</v>
      </c>
      <c r="N35" s="73">
        <v>0</v>
      </c>
      <c r="O35" s="46">
        <v>0</v>
      </c>
      <c r="P35" s="46">
        <v>-37</v>
      </c>
      <c r="Q35" s="46">
        <v>0</v>
      </c>
      <c r="R35" s="46">
        <v>0</v>
      </c>
      <c r="S35" s="74">
        <v>0</v>
      </c>
      <c r="U35" s="73">
        <v>8.89</v>
      </c>
      <c r="V35" s="74">
        <v>-37</v>
      </c>
      <c r="W35">
        <v>7.21</v>
      </c>
      <c r="X35">
        <v>0</v>
      </c>
      <c r="Y35">
        <v>1.68</v>
      </c>
      <c r="Z35">
        <v>0</v>
      </c>
      <c r="AA35">
        <v>0</v>
      </c>
      <c r="AB35">
        <v>-37</v>
      </c>
    </row>
    <row r="36" spans="7:28">
      <c r="G36" t="s">
        <v>78</v>
      </c>
      <c r="H36" s="73">
        <v>47.39</v>
      </c>
      <c r="I36" s="46">
        <v>0</v>
      </c>
      <c r="J36" s="46">
        <v>0</v>
      </c>
      <c r="K36" s="46">
        <v>0</v>
      </c>
      <c r="L36" s="46">
        <v>2.12</v>
      </c>
      <c r="M36" s="74">
        <v>0.03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49.54</v>
      </c>
      <c r="V36" s="74">
        <v>0</v>
      </c>
      <c r="W36">
        <v>47.39</v>
      </c>
      <c r="X36">
        <v>0</v>
      </c>
      <c r="Y36">
        <v>2.12</v>
      </c>
      <c r="Z36">
        <v>0</v>
      </c>
      <c r="AA36">
        <v>0.03</v>
      </c>
      <c r="AB36">
        <v>0</v>
      </c>
    </row>
    <row r="37" spans="7:28">
      <c r="G37" t="s">
        <v>79</v>
      </c>
      <c r="H37" s="73">
        <v>54.87</v>
      </c>
      <c r="I37" s="46">
        <v>0</v>
      </c>
      <c r="J37" s="46">
        <v>0</v>
      </c>
      <c r="K37" s="46">
        <v>0</v>
      </c>
      <c r="L37" s="46">
        <v>3.67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58.54</v>
      </c>
      <c r="V37" s="74">
        <v>0</v>
      </c>
      <c r="W37">
        <v>54.87</v>
      </c>
      <c r="X37">
        <v>0</v>
      </c>
      <c r="Y37">
        <v>3.67</v>
      </c>
      <c r="Z37">
        <v>0</v>
      </c>
      <c r="AA37">
        <v>0</v>
      </c>
      <c r="AB37">
        <v>0</v>
      </c>
    </row>
    <row r="38" spans="7:28">
      <c r="G38" t="s">
        <v>80</v>
      </c>
      <c r="H38" s="73">
        <v>50.37</v>
      </c>
      <c r="I38" s="46">
        <v>0</v>
      </c>
      <c r="J38" s="46">
        <v>0</v>
      </c>
      <c r="K38" s="46">
        <v>0</v>
      </c>
      <c r="L38" s="46">
        <v>5.4</v>
      </c>
      <c r="M38" s="74">
        <v>0.47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56.24</v>
      </c>
      <c r="V38" s="74">
        <v>0</v>
      </c>
      <c r="W38">
        <v>50.37</v>
      </c>
      <c r="X38">
        <v>0</v>
      </c>
      <c r="Y38">
        <v>5.4</v>
      </c>
      <c r="Z38">
        <v>0</v>
      </c>
      <c r="AA38">
        <v>0.47</v>
      </c>
      <c r="AB38">
        <v>0</v>
      </c>
    </row>
    <row r="39" spans="7:28">
      <c r="G39" t="s">
        <v>81</v>
      </c>
      <c r="H39" s="73">
        <v>72.05</v>
      </c>
      <c r="I39" s="46">
        <v>0</v>
      </c>
      <c r="J39" s="46">
        <v>0</v>
      </c>
      <c r="K39" s="46">
        <v>2.57</v>
      </c>
      <c r="L39" s="46">
        <v>6.71</v>
      </c>
      <c r="M39" s="74">
        <v>0.95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82.28</v>
      </c>
      <c r="V39" s="74">
        <v>0</v>
      </c>
      <c r="W39">
        <v>72.05</v>
      </c>
      <c r="X39">
        <v>0</v>
      </c>
      <c r="Y39">
        <v>6.71</v>
      </c>
      <c r="Z39">
        <v>2.57</v>
      </c>
      <c r="AA39">
        <v>0.95</v>
      </c>
      <c r="AB39">
        <v>0</v>
      </c>
    </row>
    <row r="40" spans="7:28">
      <c r="G40" t="s">
        <v>82</v>
      </c>
      <c r="H40" s="73">
        <v>148.24</v>
      </c>
      <c r="I40" s="46">
        <v>15.44</v>
      </c>
      <c r="J40" s="46">
        <v>14.87</v>
      </c>
      <c r="K40" s="46">
        <v>3.09</v>
      </c>
      <c r="L40" s="46">
        <v>7.71</v>
      </c>
      <c r="M40" s="74">
        <v>0.12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189.47</v>
      </c>
      <c r="V40" s="74">
        <v>0</v>
      </c>
      <c r="W40">
        <v>148.24</v>
      </c>
      <c r="X40">
        <v>15.44</v>
      </c>
      <c r="Y40">
        <v>7.71</v>
      </c>
      <c r="Z40">
        <v>3.09</v>
      </c>
      <c r="AA40">
        <v>0.12</v>
      </c>
      <c r="AB40">
        <v>14.87</v>
      </c>
    </row>
    <row r="41" spans="7:28">
      <c r="G41" t="s">
        <v>83</v>
      </c>
      <c r="H41" s="73">
        <v>90.44</v>
      </c>
      <c r="I41" s="46">
        <v>33.630000000000003</v>
      </c>
      <c r="J41" s="46">
        <v>29.85</v>
      </c>
      <c r="K41" s="46">
        <v>3.34</v>
      </c>
      <c r="L41" s="46">
        <v>8.06</v>
      </c>
      <c r="M41" s="74">
        <v>1.2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166.52</v>
      </c>
      <c r="V41" s="74">
        <v>0</v>
      </c>
      <c r="W41">
        <v>90.44</v>
      </c>
      <c r="X41">
        <v>33.630000000000003</v>
      </c>
      <c r="Y41">
        <v>8.06</v>
      </c>
      <c r="Z41">
        <v>3.34</v>
      </c>
      <c r="AA41">
        <v>1.2</v>
      </c>
      <c r="AB41">
        <v>29.85</v>
      </c>
    </row>
    <row r="42" spans="7:28">
      <c r="G42" t="s">
        <v>84</v>
      </c>
      <c r="H42" s="73">
        <v>38.19</v>
      </c>
      <c r="I42" s="46">
        <v>33.799999999999997</v>
      </c>
      <c r="J42" s="46">
        <v>59.37</v>
      </c>
      <c r="K42" s="46">
        <v>8.41</v>
      </c>
      <c r="L42" s="46">
        <v>7.74</v>
      </c>
      <c r="M42" s="74">
        <v>1.39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148.9</v>
      </c>
      <c r="V42" s="74">
        <v>0</v>
      </c>
      <c r="W42">
        <v>38.19</v>
      </c>
      <c r="X42">
        <v>33.799999999999997</v>
      </c>
      <c r="Y42">
        <v>7.74</v>
      </c>
      <c r="Z42">
        <v>8.41</v>
      </c>
      <c r="AA42">
        <v>1.39</v>
      </c>
      <c r="AB42">
        <v>59.37</v>
      </c>
    </row>
    <row r="43" spans="7:28">
      <c r="G43" t="s">
        <v>85</v>
      </c>
      <c r="H43" s="73">
        <v>50.27</v>
      </c>
      <c r="I43" s="46">
        <v>18.09</v>
      </c>
      <c r="J43" s="46">
        <v>81.11</v>
      </c>
      <c r="K43" s="46">
        <v>9.01</v>
      </c>
      <c r="L43" s="46">
        <v>8.3000000000000007</v>
      </c>
      <c r="M43" s="74">
        <v>1.36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168.14</v>
      </c>
      <c r="V43" s="74">
        <v>0</v>
      </c>
      <c r="W43">
        <v>50.27</v>
      </c>
      <c r="X43">
        <v>18.09</v>
      </c>
      <c r="Y43">
        <v>8.3000000000000007</v>
      </c>
      <c r="Z43">
        <v>9.01</v>
      </c>
      <c r="AA43">
        <v>1.36</v>
      </c>
      <c r="AB43">
        <v>81.11</v>
      </c>
    </row>
    <row r="44" spans="7:28">
      <c r="G44" t="s">
        <v>86</v>
      </c>
      <c r="H44" s="73">
        <v>24.43</v>
      </c>
      <c r="I44" s="46">
        <v>6.13</v>
      </c>
      <c r="J44" s="46">
        <v>90.35</v>
      </c>
      <c r="K44" s="46">
        <v>4.9000000000000004</v>
      </c>
      <c r="L44" s="46">
        <v>4.37</v>
      </c>
      <c r="M44" s="74">
        <v>0.54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130.72</v>
      </c>
      <c r="V44" s="74">
        <v>0</v>
      </c>
      <c r="W44">
        <v>24.43</v>
      </c>
      <c r="X44">
        <v>6.13</v>
      </c>
      <c r="Y44">
        <v>4.37</v>
      </c>
      <c r="Z44">
        <v>4.9000000000000004</v>
      </c>
      <c r="AA44">
        <v>0.54</v>
      </c>
      <c r="AB44">
        <v>90.35</v>
      </c>
    </row>
    <row r="45" spans="7:28">
      <c r="G45" t="s">
        <v>87</v>
      </c>
      <c r="H45" s="73">
        <v>331.89</v>
      </c>
      <c r="I45" s="46">
        <v>0</v>
      </c>
      <c r="J45" s="46">
        <v>56.76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388.65</v>
      </c>
      <c r="V45" s="74">
        <v>0</v>
      </c>
      <c r="W45">
        <v>331.89</v>
      </c>
      <c r="X45">
        <v>0</v>
      </c>
      <c r="Y45">
        <v>0</v>
      </c>
      <c r="Z45">
        <v>0</v>
      </c>
      <c r="AA45">
        <v>0</v>
      </c>
      <c r="AB45">
        <v>56.76</v>
      </c>
    </row>
    <row r="46" spans="7:28">
      <c r="G46" t="s">
        <v>88</v>
      </c>
      <c r="H46" s="73">
        <v>312.64999999999998</v>
      </c>
      <c r="I46" s="46">
        <v>0</v>
      </c>
      <c r="J46" s="46">
        <v>43.29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355.94</v>
      </c>
      <c r="V46" s="74">
        <v>0</v>
      </c>
      <c r="W46">
        <v>312.64999999999998</v>
      </c>
      <c r="X46">
        <v>0</v>
      </c>
      <c r="Y46">
        <v>0</v>
      </c>
      <c r="Z46">
        <v>0</v>
      </c>
      <c r="AA46">
        <v>0</v>
      </c>
      <c r="AB46">
        <v>43.29</v>
      </c>
    </row>
    <row r="47" spans="7:28">
      <c r="G47" t="s">
        <v>89</v>
      </c>
      <c r="H47" s="73">
        <v>273.20999999999998</v>
      </c>
      <c r="I47" s="46">
        <v>0</v>
      </c>
      <c r="J47" s="46">
        <v>19.239999999999998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292.45</v>
      </c>
      <c r="V47" s="74">
        <v>0</v>
      </c>
      <c r="W47">
        <v>273.20999999999998</v>
      </c>
      <c r="X47">
        <v>0</v>
      </c>
      <c r="Y47">
        <v>0</v>
      </c>
      <c r="Z47">
        <v>0</v>
      </c>
      <c r="AA47">
        <v>0</v>
      </c>
      <c r="AB47">
        <v>19.239999999999998</v>
      </c>
    </row>
    <row r="48" spans="7:28">
      <c r="G48" t="s">
        <v>90</v>
      </c>
      <c r="H48" s="73">
        <v>236.65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236.65</v>
      </c>
      <c r="V48" s="74">
        <v>0</v>
      </c>
      <c r="W48">
        <v>236.65</v>
      </c>
      <c r="X48">
        <v>0</v>
      </c>
      <c r="Y48">
        <v>0</v>
      </c>
      <c r="Z48">
        <v>0</v>
      </c>
      <c r="AA48">
        <v>0</v>
      </c>
      <c r="AB48">
        <v>0</v>
      </c>
    </row>
    <row r="49" spans="7:28">
      <c r="G49" t="s">
        <v>91</v>
      </c>
      <c r="H49" s="73">
        <v>207.79</v>
      </c>
      <c r="I49" s="46">
        <v>0</v>
      </c>
      <c r="J49" s="46">
        <v>0</v>
      </c>
      <c r="K49" s="46">
        <v>0</v>
      </c>
      <c r="L49" s="46">
        <v>0</v>
      </c>
      <c r="M49" s="74">
        <v>0.57999999999999996</v>
      </c>
      <c r="N49" s="73">
        <v>0</v>
      </c>
      <c r="O49" s="46">
        <v>0</v>
      </c>
      <c r="P49" s="46">
        <v>-21</v>
      </c>
      <c r="Q49" s="46">
        <v>0</v>
      </c>
      <c r="R49" s="46">
        <v>0</v>
      </c>
      <c r="S49" s="74">
        <v>0</v>
      </c>
      <c r="U49" s="73">
        <v>208.37</v>
      </c>
      <c r="V49" s="74">
        <v>-21</v>
      </c>
      <c r="W49">
        <v>207.79</v>
      </c>
      <c r="X49">
        <v>0</v>
      </c>
      <c r="Y49">
        <v>0</v>
      </c>
      <c r="Z49">
        <v>0</v>
      </c>
      <c r="AA49">
        <v>0.57999999999999996</v>
      </c>
      <c r="AB49">
        <v>-21</v>
      </c>
    </row>
    <row r="50" spans="7:28">
      <c r="G50" t="s">
        <v>92</v>
      </c>
      <c r="H50" s="73">
        <v>161.62</v>
      </c>
      <c r="I50" s="46">
        <v>0</v>
      </c>
      <c r="J50" s="46">
        <v>0</v>
      </c>
      <c r="K50" s="46">
        <v>0</v>
      </c>
      <c r="L50" s="46">
        <v>0</v>
      </c>
      <c r="M50" s="74">
        <v>3.46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165.08</v>
      </c>
      <c r="V50" s="74">
        <v>0</v>
      </c>
      <c r="W50">
        <v>161.62</v>
      </c>
      <c r="X50">
        <v>0</v>
      </c>
      <c r="Y50">
        <v>0</v>
      </c>
      <c r="Z50">
        <v>0</v>
      </c>
      <c r="AA50">
        <v>3.46</v>
      </c>
      <c r="AB50">
        <v>0</v>
      </c>
    </row>
    <row r="51" spans="7:28">
      <c r="G51" t="s">
        <v>93</v>
      </c>
      <c r="H51" s="73">
        <v>120.25</v>
      </c>
      <c r="I51" s="46">
        <v>0</v>
      </c>
      <c r="J51" s="46">
        <v>0</v>
      </c>
      <c r="K51" s="46">
        <v>0</v>
      </c>
      <c r="L51" s="46">
        <v>0</v>
      </c>
      <c r="M51" s="74">
        <v>0.1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120.35</v>
      </c>
      <c r="V51" s="74">
        <v>0</v>
      </c>
      <c r="W51">
        <v>120.25</v>
      </c>
      <c r="X51">
        <v>0</v>
      </c>
      <c r="Y51">
        <v>0</v>
      </c>
      <c r="Z51">
        <v>0</v>
      </c>
      <c r="AA51">
        <v>0.1</v>
      </c>
      <c r="AB51">
        <v>0</v>
      </c>
    </row>
    <row r="52" spans="7:28">
      <c r="G52" t="s">
        <v>94</v>
      </c>
      <c r="H52" s="73">
        <v>90.42</v>
      </c>
      <c r="I52" s="46">
        <v>0</v>
      </c>
      <c r="J52" s="46">
        <v>0</v>
      </c>
      <c r="K52" s="46">
        <v>0</v>
      </c>
      <c r="L52" s="46">
        <v>0</v>
      </c>
      <c r="M52" s="74">
        <v>0.87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91.29</v>
      </c>
      <c r="V52" s="74">
        <v>0</v>
      </c>
      <c r="W52">
        <v>90.42</v>
      </c>
      <c r="X52">
        <v>0</v>
      </c>
      <c r="Y52">
        <v>0</v>
      </c>
      <c r="Z52">
        <v>0</v>
      </c>
      <c r="AA52">
        <v>0.87</v>
      </c>
      <c r="AB52">
        <v>0</v>
      </c>
    </row>
    <row r="53" spans="7:28">
      <c r="G53" t="s">
        <v>95</v>
      </c>
      <c r="H53" s="73">
        <v>40.4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40.4</v>
      </c>
      <c r="V53" s="74">
        <v>0</v>
      </c>
      <c r="W53">
        <v>40.4</v>
      </c>
      <c r="X53">
        <v>0</v>
      </c>
      <c r="Y53">
        <v>0</v>
      </c>
      <c r="Z53">
        <v>0</v>
      </c>
      <c r="AA53">
        <v>0</v>
      </c>
      <c r="AB53">
        <v>0</v>
      </c>
    </row>
    <row r="54" spans="7:28">
      <c r="G54" t="s">
        <v>96</v>
      </c>
      <c r="H54" s="73">
        <v>7.7</v>
      </c>
      <c r="I54" s="46">
        <v>0</v>
      </c>
      <c r="J54" s="46">
        <v>0</v>
      </c>
      <c r="K54" s="46">
        <v>0</v>
      </c>
      <c r="L54" s="46">
        <v>0</v>
      </c>
      <c r="M54" s="74">
        <v>0.19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7.89</v>
      </c>
      <c r="V54" s="74">
        <v>0</v>
      </c>
      <c r="W54">
        <v>7.7</v>
      </c>
      <c r="X54">
        <v>0</v>
      </c>
      <c r="Y54">
        <v>0</v>
      </c>
      <c r="Z54">
        <v>0</v>
      </c>
      <c r="AA54">
        <v>0.19</v>
      </c>
      <c r="AB54">
        <v>0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-19</v>
      </c>
      <c r="Q66" s="46">
        <v>0</v>
      </c>
      <c r="R66" s="46">
        <v>0</v>
      </c>
      <c r="S66" s="74">
        <v>0</v>
      </c>
      <c r="U66" s="73">
        <v>0</v>
      </c>
      <c r="V66" s="74">
        <v>-19</v>
      </c>
      <c r="W66">
        <v>0</v>
      </c>
      <c r="X66">
        <v>0</v>
      </c>
      <c r="Y66">
        <v>0</v>
      </c>
      <c r="Z66">
        <v>0</v>
      </c>
      <c r="AA66">
        <v>0</v>
      </c>
      <c r="AB66">
        <v>-19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-175.58</v>
      </c>
      <c r="Q67" s="46">
        <v>0</v>
      </c>
      <c r="R67" s="46">
        <v>0</v>
      </c>
      <c r="S67" s="74">
        <v>0</v>
      </c>
      <c r="U67" s="73">
        <v>0</v>
      </c>
      <c r="V67" s="74">
        <v>-175.58</v>
      </c>
      <c r="W67">
        <v>0</v>
      </c>
      <c r="X67">
        <v>0</v>
      </c>
      <c r="Y67">
        <v>0</v>
      </c>
      <c r="Z67">
        <v>0</v>
      </c>
      <c r="AA67">
        <v>0</v>
      </c>
      <c r="AB67">
        <v>-175.58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-195</v>
      </c>
      <c r="Q68" s="46">
        <v>0</v>
      </c>
      <c r="R68" s="46">
        <v>0</v>
      </c>
      <c r="S68" s="74">
        <v>0</v>
      </c>
      <c r="U68" s="73">
        <v>0</v>
      </c>
      <c r="V68" s="74">
        <v>-195</v>
      </c>
      <c r="W68">
        <v>0</v>
      </c>
      <c r="X68">
        <v>0</v>
      </c>
      <c r="Y68">
        <v>0</v>
      </c>
      <c r="Z68">
        <v>0</v>
      </c>
      <c r="AA68">
        <v>0</v>
      </c>
      <c r="AB68">
        <v>-195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-187</v>
      </c>
      <c r="Q69" s="46">
        <v>0</v>
      </c>
      <c r="R69" s="46">
        <v>0</v>
      </c>
      <c r="S69" s="74">
        <v>0</v>
      </c>
      <c r="U69" s="73">
        <v>0</v>
      </c>
      <c r="V69" s="74">
        <v>-187</v>
      </c>
      <c r="W69">
        <v>0</v>
      </c>
      <c r="X69">
        <v>0</v>
      </c>
      <c r="Y69">
        <v>0</v>
      </c>
      <c r="Z69">
        <v>0</v>
      </c>
      <c r="AA69">
        <v>0</v>
      </c>
      <c r="AB69">
        <v>-187</v>
      </c>
    </row>
    <row r="70" spans="7:28">
      <c r="G70" t="s">
        <v>112</v>
      </c>
      <c r="H70" s="73">
        <v>5.05</v>
      </c>
      <c r="I70" s="46">
        <v>0</v>
      </c>
      <c r="J70" s="46">
        <v>0</v>
      </c>
      <c r="K70" s="46">
        <v>0</v>
      </c>
      <c r="L70" s="46">
        <v>0</v>
      </c>
      <c r="M70" s="74">
        <v>0.25</v>
      </c>
      <c r="N70" s="73">
        <v>0</v>
      </c>
      <c r="O70" s="46">
        <v>0</v>
      </c>
      <c r="P70" s="46">
        <v>-178</v>
      </c>
      <c r="Q70" s="46">
        <v>0</v>
      </c>
      <c r="R70" s="46">
        <v>0</v>
      </c>
      <c r="S70" s="74">
        <v>0</v>
      </c>
      <c r="U70" s="73">
        <v>5.3</v>
      </c>
      <c r="V70" s="74">
        <v>-178</v>
      </c>
      <c r="W70">
        <v>5.05</v>
      </c>
      <c r="X70">
        <v>0</v>
      </c>
      <c r="Y70">
        <v>0</v>
      </c>
      <c r="Z70">
        <v>0</v>
      </c>
      <c r="AA70">
        <v>0.25</v>
      </c>
      <c r="AB70">
        <v>-178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6.18</v>
      </c>
      <c r="M71" s="74">
        <v>0.84</v>
      </c>
      <c r="N71" s="73">
        <v>0</v>
      </c>
      <c r="O71" s="46">
        <v>0</v>
      </c>
      <c r="P71" s="46">
        <v>-166</v>
      </c>
      <c r="Q71" s="46">
        <v>0</v>
      </c>
      <c r="R71" s="46">
        <v>0</v>
      </c>
      <c r="S71" s="74">
        <v>0</v>
      </c>
      <c r="U71" s="73">
        <v>7.02</v>
      </c>
      <c r="V71" s="74">
        <v>-166</v>
      </c>
      <c r="W71">
        <v>0</v>
      </c>
      <c r="X71">
        <v>0</v>
      </c>
      <c r="Y71">
        <v>6.18</v>
      </c>
      <c r="Z71">
        <v>0</v>
      </c>
      <c r="AA71">
        <v>0.84</v>
      </c>
      <c r="AB71">
        <v>-166</v>
      </c>
    </row>
    <row r="72" spans="7:28">
      <c r="G72" t="s">
        <v>114</v>
      </c>
      <c r="H72" s="73">
        <v>16.97</v>
      </c>
      <c r="I72" s="46">
        <v>0</v>
      </c>
      <c r="J72" s="46">
        <v>0</v>
      </c>
      <c r="K72" s="46">
        <v>0</v>
      </c>
      <c r="L72" s="46">
        <v>6.43</v>
      </c>
      <c r="M72" s="74">
        <v>1.66</v>
      </c>
      <c r="N72" s="73">
        <v>0</v>
      </c>
      <c r="O72" s="46">
        <v>0</v>
      </c>
      <c r="P72" s="46">
        <v>-149</v>
      </c>
      <c r="Q72" s="46">
        <v>0</v>
      </c>
      <c r="R72" s="46">
        <v>0</v>
      </c>
      <c r="S72" s="74">
        <v>0</v>
      </c>
      <c r="U72" s="73">
        <v>25.06</v>
      </c>
      <c r="V72" s="74">
        <v>-149</v>
      </c>
      <c r="W72">
        <v>16.97</v>
      </c>
      <c r="X72">
        <v>0</v>
      </c>
      <c r="Y72">
        <v>6.43</v>
      </c>
      <c r="Z72">
        <v>0</v>
      </c>
      <c r="AA72">
        <v>1.66</v>
      </c>
      <c r="AB72">
        <v>-149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6.9</v>
      </c>
      <c r="M73" s="74">
        <v>0.8</v>
      </c>
      <c r="N73" s="73">
        <v>0</v>
      </c>
      <c r="O73" s="46">
        <v>0</v>
      </c>
      <c r="P73" s="46">
        <v>-155</v>
      </c>
      <c r="Q73" s="46">
        <v>0</v>
      </c>
      <c r="R73" s="46">
        <v>0</v>
      </c>
      <c r="S73" s="74">
        <v>0</v>
      </c>
      <c r="U73" s="73">
        <v>7.7</v>
      </c>
      <c r="V73" s="74">
        <v>-155</v>
      </c>
      <c r="W73">
        <v>0</v>
      </c>
      <c r="X73">
        <v>0</v>
      </c>
      <c r="Y73">
        <v>6.9</v>
      </c>
      <c r="Z73">
        <v>0</v>
      </c>
      <c r="AA73">
        <v>0.8</v>
      </c>
      <c r="AB73">
        <v>-155</v>
      </c>
    </row>
    <row r="74" spans="7:28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7.4</v>
      </c>
      <c r="M74" s="74">
        <v>1.1100000000000001</v>
      </c>
      <c r="N74" s="73">
        <v>0</v>
      </c>
      <c r="O74" s="46">
        <v>0</v>
      </c>
      <c r="P74" s="46">
        <v>-117</v>
      </c>
      <c r="Q74" s="46">
        <v>0</v>
      </c>
      <c r="R74" s="46">
        <v>0</v>
      </c>
      <c r="S74" s="74">
        <v>0</v>
      </c>
      <c r="U74" s="73">
        <v>8.51</v>
      </c>
      <c r="V74" s="74">
        <v>-117</v>
      </c>
      <c r="W74">
        <v>0</v>
      </c>
      <c r="X74">
        <v>0</v>
      </c>
      <c r="Y74">
        <v>7.4</v>
      </c>
      <c r="Z74">
        <v>0</v>
      </c>
      <c r="AA74">
        <v>1.1100000000000001</v>
      </c>
      <c r="AB74">
        <v>-117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6.7</v>
      </c>
      <c r="M75" s="74">
        <v>0.78</v>
      </c>
      <c r="N75" s="73">
        <v>0</v>
      </c>
      <c r="O75" s="46">
        <v>0</v>
      </c>
      <c r="P75" s="46">
        <v>-42</v>
      </c>
      <c r="Q75" s="46">
        <v>0</v>
      </c>
      <c r="R75" s="46">
        <v>0</v>
      </c>
      <c r="S75" s="74">
        <v>0</v>
      </c>
      <c r="U75" s="73">
        <v>7.48</v>
      </c>
      <c r="V75" s="74">
        <v>-42</v>
      </c>
      <c r="W75">
        <v>0</v>
      </c>
      <c r="X75">
        <v>0</v>
      </c>
      <c r="Y75">
        <v>6.7</v>
      </c>
      <c r="Z75">
        <v>0</v>
      </c>
      <c r="AA75">
        <v>0.78</v>
      </c>
      <c r="AB75">
        <v>-42</v>
      </c>
    </row>
    <row r="76" spans="7:28">
      <c r="G76" t="s">
        <v>118</v>
      </c>
      <c r="H76" s="73">
        <v>0</v>
      </c>
      <c r="I76" s="46">
        <v>12.11</v>
      </c>
      <c r="J76" s="46">
        <v>0</v>
      </c>
      <c r="K76" s="46">
        <v>0</v>
      </c>
      <c r="L76" s="46">
        <v>7.26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19.37</v>
      </c>
      <c r="V76" s="74">
        <v>0</v>
      </c>
      <c r="W76">
        <v>0</v>
      </c>
      <c r="X76">
        <v>12.11</v>
      </c>
      <c r="Y76">
        <v>7.26</v>
      </c>
      <c r="Z76">
        <v>0</v>
      </c>
      <c r="AA76">
        <v>0</v>
      </c>
      <c r="AB76">
        <v>0</v>
      </c>
    </row>
    <row r="77" spans="7:28">
      <c r="G77" t="s">
        <v>119</v>
      </c>
      <c r="H77" s="73">
        <v>0</v>
      </c>
      <c r="I77" s="46">
        <v>19.760000000000002</v>
      </c>
      <c r="J77" s="46">
        <v>0</v>
      </c>
      <c r="K77" s="46">
        <v>0</v>
      </c>
      <c r="L77" s="46">
        <v>6.75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26.51</v>
      </c>
      <c r="V77" s="74">
        <v>0</v>
      </c>
      <c r="W77">
        <v>0</v>
      </c>
      <c r="X77">
        <v>19.760000000000002</v>
      </c>
      <c r="Y77">
        <v>6.75</v>
      </c>
      <c r="Z77">
        <v>0</v>
      </c>
      <c r="AA77">
        <v>0</v>
      </c>
      <c r="AB77">
        <v>0</v>
      </c>
    </row>
    <row r="78" spans="7:28">
      <c r="G78" t="s">
        <v>120</v>
      </c>
      <c r="H78" s="73">
        <v>0</v>
      </c>
      <c r="I78" s="46">
        <v>16.350000000000001</v>
      </c>
      <c r="J78" s="46">
        <v>0</v>
      </c>
      <c r="K78" s="46">
        <v>0</v>
      </c>
      <c r="L78" s="46">
        <v>6.53</v>
      </c>
      <c r="M78" s="74">
        <v>0.87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23.75</v>
      </c>
      <c r="V78" s="74">
        <v>0</v>
      </c>
      <c r="W78">
        <v>0</v>
      </c>
      <c r="X78">
        <v>16.350000000000001</v>
      </c>
      <c r="Y78">
        <v>6.53</v>
      </c>
      <c r="Z78">
        <v>0</v>
      </c>
      <c r="AA78">
        <v>0.87</v>
      </c>
      <c r="AB78">
        <v>0</v>
      </c>
    </row>
    <row r="79" spans="7:28">
      <c r="G79" t="s">
        <v>121</v>
      </c>
      <c r="H79" s="73">
        <v>36.380000000000003</v>
      </c>
      <c r="I79" s="46">
        <v>23.56</v>
      </c>
      <c r="J79" s="46">
        <v>0</v>
      </c>
      <c r="K79" s="46">
        <v>0</v>
      </c>
      <c r="L79" s="46">
        <v>6.27</v>
      </c>
      <c r="M79" s="74">
        <v>1.31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67.52</v>
      </c>
      <c r="V79" s="74">
        <v>0</v>
      </c>
      <c r="W79">
        <v>36.380000000000003</v>
      </c>
      <c r="X79">
        <v>23.56</v>
      </c>
      <c r="Y79">
        <v>6.27</v>
      </c>
      <c r="Z79">
        <v>0</v>
      </c>
      <c r="AA79">
        <v>1.31</v>
      </c>
      <c r="AB79">
        <v>0</v>
      </c>
    </row>
    <row r="80" spans="7:28">
      <c r="G80" t="s">
        <v>122</v>
      </c>
      <c r="H80" s="73">
        <v>58.43</v>
      </c>
      <c r="I80" s="46">
        <v>30.16</v>
      </c>
      <c r="J80" s="46">
        <v>0</v>
      </c>
      <c r="K80" s="46">
        <v>0</v>
      </c>
      <c r="L80" s="46">
        <v>6.58</v>
      </c>
      <c r="M80" s="74">
        <v>0.85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96.02</v>
      </c>
      <c r="V80" s="74">
        <v>0</v>
      </c>
      <c r="W80">
        <v>58.43</v>
      </c>
      <c r="X80">
        <v>30.16</v>
      </c>
      <c r="Y80">
        <v>6.58</v>
      </c>
      <c r="Z80">
        <v>0</v>
      </c>
      <c r="AA80">
        <v>0.85</v>
      </c>
      <c r="AB80">
        <v>0</v>
      </c>
    </row>
    <row r="81" spans="7:28">
      <c r="G81" t="s">
        <v>123</v>
      </c>
      <c r="H81" s="73">
        <v>74.59</v>
      </c>
      <c r="I81" s="46">
        <v>24.94</v>
      </c>
      <c r="J81" s="46">
        <v>0</v>
      </c>
      <c r="K81" s="46">
        <v>0</v>
      </c>
      <c r="L81" s="46">
        <v>6.56</v>
      </c>
      <c r="M81" s="74">
        <v>1.35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107.44</v>
      </c>
      <c r="V81" s="74">
        <v>0</v>
      </c>
      <c r="W81">
        <v>74.59</v>
      </c>
      <c r="X81">
        <v>24.94</v>
      </c>
      <c r="Y81">
        <v>6.56</v>
      </c>
      <c r="Z81">
        <v>0</v>
      </c>
      <c r="AA81">
        <v>1.35</v>
      </c>
      <c r="AB81">
        <v>0</v>
      </c>
    </row>
    <row r="82" spans="7:28">
      <c r="G82" t="s">
        <v>124</v>
      </c>
      <c r="H82" s="73">
        <v>62.82</v>
      </c>
      <c r="I82" s="46">
        <v>9.52</v>
      </c>
      <c r="J82" s="46">
        <v>0</v>
      </c>
      <c r="K82" s="46">
        <v>0</v>
      </c>
      <c r="L82" s="46">
        <v>6.95</v>
      </c>
      <c r="M82" s="74">
        <v>1.44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80.73</v>
      </c>
      <c r="V82" s="74">
        <v>0</v>
      </c>
      <c r="W82">
        <v>62.82</v>
      </c>
      <c r="X82">
        <v>9.52</v>
      </c>
      <c r="Y82">
        <v>6.95</v>
      </c>
      <c r="Z82">
        <v>0</v>
      </c>
      <c r="AA82">
        <v>1.44</v>
      </c>
      <c r="AB82">
        <v>0</v>
      </c>
    </row>
    <row r="83" spans="7:28">
      <c r="G83" t="s">
        <v>125</v>
      </c>
      <c r="H83" s="73">
        <v>183.06</v>
      </c>
      <c r="I83" s="46">
        <v>0</v>
      </c>
      <c r="J83" s="46">
        <v>0</v>
      </c>
      <c r="K83" s="46">
        <v>0</v>
      </c>
      <c r="L83" s="46">
        <v>0</v>
      </c>
      <c r="M83" s="74">
        <v>3.41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186.47</v>
      </c>
      <c r="V83" s="74">
        <v>0</v>
      </c>
      <c r="W83">
        <v>183.06</v>
      </c>
      <c r="X83">
        <v>0</v>
      </c>
      <c r="Y83">
        <v>0</v>
      </c>
      <c r="Z83">
        <v>0</v>
      </c>
      <c r="AA83">
        <v>3.41</v>
      </c>
      <c r="AB83">
        <v>0</v>
      </c>
    </row>
    <row r="84" spans="7:28">
      <c r="G84" t="s">
        <v>126</v>
      </c>
      <c r="H84" s="73">
        <v>49.28</v>
      </c>
      <c r="I84" s="46">
        <v>0</v>
      </c>
      <c r="J84" s="46">
        <v>0</v>
      </c>
      <c r="K84" s="46">
        <v>0</v>
      </c>
      <c r="L84" s="46">
        <v>0</v>
      </c>
      <c r="M84" s="74">
        <v>4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53.28</v>
      </c>
      <c r="V84" s="74">
        <v>0</v>
      </c>
      <c r="W84">
        <v>49.28</v>
      </c>
      <c r="X84">
        <v>0</v>
      </c>
      <c r="Y84">
        <v>0</v>
      </c>
      <c r="Z84">
        <v>0</v>
      </c>
      <c r="AA84">
        <v>4</v>
      </c>
      <c r="AB84">
        <v>0</v>
      </c>
    </row>
    <row r="85" spans="7:28">
      <c r="G85" t="s">
        <v>127</v>
      </c>
      <c r="H85" s="73">
        <v>156.81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156.81</v>
      </c>
      <c r="V85" s="74">
        <v>0</v>
      </c>
      <c r="W85">
        <v>156.81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7:28">
      <c r="G86" t="s">
        <v>128</v>
      </c>
      <c r="H86" s="73">
        <v>19.05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19.05</v>
      </c>
      <c r="V86" s="74">
        <v>0</v>
      </c>
      <c r="W86">
        <v>19.05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7:28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7:28">
      <c r="G88" t="s">
        <v>130</v>
      </c>
      <c r="H88" s="73">
        <v>180.86</v>
      </c>
      <c r="I88" s="46">
        <v>0</v>
      </c>
      <c r="J88" s="46">
        <v>0</v>
      </c>
      <c r="K88" s="46">
        <v>0</v>
      </c>
      <c r="L88" s="46">
        <v>0</v>
      </c>
      <c r="M88" s="74">
        <v>4.8099999999999996</v>
      </c>
      <c r="N88" s="73">
        <v>0</v>
      </c>
      <c r="O88" s="46">
        <v>0</v>
      </c>
      <c r="P88" s="46">
        <v>-190</v>
      </c>
      <c r="Q88" s="46">
        <v>0</v>
      </c>
      <c r="R88" s="46">
        <v>0</v>
      </c>
      <c r="S88" s="74">
        <v>0</v>
      </c>
      <c r="U88" s="73">
        <v>185.67</v>
      </c>
      <c r="V88" s="74">
        <v>-190</v>
      </c>
      <c r="W88">
        <v>180.86</v>
      </c>
      <c r="X88">
        <v>0</v>
      </c>
      <c r="Y88">
        <v>0</v>
      </c>
      <c r="Z88">
        <v>0</v>
      </c>
      <c r="AA88">
        <v>4.8099999999999996</v>
      </c>
      <c r="AB88">
        <v>-190</v>
      </c>
    </row>
    <row r="89" spans="7:28">
      <c r="G89" t="s">
        <v>131</v>
      </c>
      <c r="H89" s="73">
        <v>239.54</v>
      </c>
      <c r="I89" s="46">
        <v>0</v>
      </c>
      <c r="J89" s="46">
        <v>0</v>
      </c>
      <c r="K89" s="46">
        <v>0</v>
      </c>
      <c r="L89" s="46">
        <v>0</v>
      </c>
      <c r="M89" s="74">
        <v>1.44</v>
      </c>
      <c r="N89" s="73">
        <v>0</v>
      </c>
      <c r="O89" s="46">
        <v>-75</v>
      </c>
      <c r="P89" s="46">
        <v>-173</v>
      </c>
      <c r="Q89" s="46">
        <v>0</v>
      </c>
      <c r="R89" s="46">
        <v>0</v>
      </c>
      <c r="S89" s="74">
        <v>0</v>
      </c>
      <c r="U89" s="73">
        <v>240.98</v>
      </c>
      <c r="V89" s="74">
        <v>-248</v>
      </c>
      <c r="W89">
        <v>239.54</v>
      </c>
      <c r="X89">
        <v>-75</v>
      </c>
      <c r="Y89">
        <v>0</v>
      </c>
      <c r="Z89">
        <v>0</v>
      </c>
      <c r="AA89">
        <v>1.44</v>
      </c>
      <c r="AB89">
        <v>-173</v>
      </c>
    </row>
    <row r="90" spans="7:28">
      <c r="G90" t="s">
        <v>132</v>
      </c>
      <c r="H90" s="73">
        <v>237.62</v>
      </c>
      <c r="I90" s="46">
        <v>0</v>
      </c>
      <c r="J90" s="46">
        <v>0</v>
      </c>
      <c r="K90" s="46">
        <v>0</v>
      </c>
      <c r="L90" s="46">
        <v>0</v>
      </c>
      <c r="M90" s="74">
        <v>0.38</v>
      </c>
      <c r="N90" s="73">
        <v>0</v>
      </c>
      <c r="O90" s="46">
        <v>-85</v>
      </c>
      <c r="P90" s="46">
        <v>-211</v>
      </c>
      <c r="Q90" s="46">
        <v>0</v>
      </c>
      <c r="R90" s="46">
        <v>0</v>
      </c>
      <c r="S90" s="74">
        <v>0</v>
      </c>
      <c r="U90" s="73">
        <v>238</v>
      </c>
      <c r="V90" s="74">
        <v>-296</v>
      </c>
      <c r="W90">
        <v>237.62</v>
      </c>
      <c r="X90">
        <v>-85</v>
      </c>
      <c r="Y90">
        <v>0</v>
      </c>
      <c r="Z90">
        <v>0</v>
      </c>
      <c r="AA90">
        <v>0.38</v>
      </c>
      <c r="AB90">
        <v>-211</v>
      </c>
    </row>
    <row r="91" spans="7:28">
      <c r="G91" t="s">
        <v>133</v>
      </c>
      <c r="H91" s="73">
        <v>194.32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194.32</v>
      </c>
      <c r="V91" s="74">
        <v>0</v>
      </c>
      <c r="W91">
        <v>194.32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7:28">
      <c r="G92" t="s">
        <v>134</v>
      </c>
      <c r="H92" s="73">
        <v>130.83000000000001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-27</v>
      </c>
      <c r="Q92" s="46">
        <v>0</v>
      </c>
      <c r="R92" s="46">
        <v>0</v>
      </c>
      <c r="S92" s="74">
        <v>0</v>
      </c>
      <c r="U92" s="73">
        <v>130.83000000000001</v>
      </c>
      <c r="V92" s="74">
        <v>-27</v>
      </c>
      <c r="W92">
        <v>130.83000000000001</v>
      </c>
      <c r="X92">
        <v>0</v>
      </c>
      <c r="Y92">
        <v>0</v>
      </c>
      <c r="Z92">
        <v>0</v>
      </c>
      <c r="AA92">
        <v>0</v>
      </c>
      <c r="AB92">
        <v>-27</v>
      </c>
    </row>
    <row r="93" spans="7:28">
      <c r="G93" t="s">
        <v>135</v>
      </c>
      <c r="H93" s="73">
        <v>25.97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-27</v>
      </c>
      <c r="Q93" s="46">
        <v>0</v>
      </c>
      <c r="R93" s="46">
        <v>0</v>
      </c>
      <c r="S93" s="74">
        <v>0</v>
      </c>
      <c r="U93" s="73">
        <v>25.97</v>
      </c>
      <c r="V93" s="74">
        <v>-27</v>
      </c>
      <c r="W93">
        <v>25.97</v>
      </c>
      <c r="X93">
        <v>0</v>
      </c>
      <c r="Y93">
        <v>0</v>
      </c>
      <c r="Z93">
        <v>0</v>
      </c>
      <c r="AA93">
        <v>0</v>
      </c>
      <c r="AB93">
        <v>-27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-50</v>
      </c>
      <c r="P94" s="46">
        <v>-73</v>
      </c>
      <c r="Q94" s="46">
        <v>0</v>
      </c>
      <c r="R94" s="46">
        <v>0</v>
      </c>
      <c r="S94" s="74">
        <v>0</v>
      </c>
      <c r="U94" s="73">
        <v>0</v>
      </c>
      <c r="V94" s="74">
        <v>-123</v>
      </c>
      <c r="W94">
        <v>0</v>
      </c>
      <c r="X94">
        <v>-50</v>
      </c>
      <c r="Y94">
        <v>0</v>
      </c>
      <c r="Z94">
        <v>0</v>
      </c>
      <c r="AA94">
        <v>0</v>
      </c>
      <c r="AB94">
        <v>-73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-90</v>
      </c>
      <c r="P95" s="46">
        <v>-133</v>
      </c>
      <c r="Q95" s="46">
        <v>0</v>
      </c>
      <c r="R95" s="46">
        <v>0</v>
      </c>
      <c r="S95" s="74">
        <v>0</v>
      </c>
      <c r="U95" s="73">
        <v>0</v>
      </c>
      <c r="V95" s="74">
        <v>-223</v>
      </c>
      <c r="W95">
        <v>0</v>
      </c>
      <c r="X95">
        <v>-90</v>
      </c>
      <c r="Y95">
        <v>0</v>
      </c>
      <c r="Z95">
        <v>0</v>
      </c>
      <c r="AA95">
        <v>0</v>
      </c>
      <c r="AB95">
        <v>-133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-59</v>
      </c>
      <c r="P96" s="46">
        <v>-83</v>
      </c>
      <c r="Q96" s="46">
        <v>0</v>
      </c>
      <c r="R96" s="46">
        <v>0</v>
      </c>
      <c r="S96" s="74">
        <v>0</v>
      </c>
      <c r="U96" s="73">
        <v>0</v>
      </c>
      <c r="V96" s="74">
        <v>-142</v>
      </c>
      <c r="W96">
        <v>0</v>
      </c>
      <c r="X96">
        <v>-59</v>
      </c>
      <c r="Y96">
        <v>0</v>
      </c>
      <c r="Z96">
        <v>0</v>
      </c>
      <c r="AA96">
        <v>0</v>
      </c>
      <c r="AB96">
        <v>-83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-84</v>
      </c>
      <c r="P97" s="46">
        <v>-125</v>
      </c>
      <c r="Q97" s="46">
        <v>0</v>
      </c>
      <c r="R97" s="46">
        <v>0</v>
      </c>
      <c r="S97" s="74">
        <v>0</v>
      </c>
      <c r="U97" s="73">
        <v>0</v>
      </c>
      <c r="V97" s="74">
        <v>-209</v>
      </c>
      <c r="W97">
        <v>0</v>
      </c>
      <c r="X97">
        <v>-84</v>
      </c>
      <c r="Y97">
        <v>0</v>
      </c>
      <c r="Z97">
        <v>0</v>
      </c>
      <c r="AA97">
        <v>0</v>
      </c>
      <c r="AB97">
        <v>-125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-114</v>
      </c>
      <c r="P98" s="46">
        <v>-226</v>
      </c>
      <c r="Q98" s="46">
        <v>0</v>
      </c>
      <c r="R98" s="46">
        <v>0</v>
      </c>
      <c r="S98" s="74">
        <v>0</v>
      </c>
      <c r="U98" s="73">
        <v>0</v>
      </c>
      <c r="V98" s="74">
        <v>-340</v>
      </c>
      <c r="W98">
        <v>0</v>
      </c>
      <c r="X98">
        <v>-114</v>
      </c>
      <c r="Y98">
        <v>0</v>
      </c>
      <c r="Z98">
        <v>0</v>
      </c>
      <c r="AA98">
        <v>0</v>
      </c>
      <c r="AB98">
        <v>-226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1.0099950000000002</v>
      </c>
      <c r="I99" s="69">
        <f t="shared" ref="I99:BQ99" si="1">SUM(I3:I98)/4000</f>
        <v>6.0872500000000003E-2</v>
      </c>
      <c r="J99" s="69">
        <f t="shared" si="1"/>
        <v>9.8709999999999992E-2</v>
      </c>
      <c r="K99" s="69">
        <f t="shared" si="1"/>
        <v>7.8300000000000002E-3</v>
      </c>
      <c r="L99" s="69">
        <f t="shared" si="1"/>
        <v>3.4500000000000003E-2</v>
      </c>
      <c r="M99" s="69">
        <f t="shared" si="1"/>
        <v>1.21625E-2</v>
      </c>
      <c r="N99" s="68">
        <f t="shared" si="1"/>
        <v>-0.71250000000000002</v>
      </c>
      <c r="O99" s="69">
        <f t="shared" si="1"/>
        <v>-1.8547499999999999</v>
      </c>
      <c r="P99" s="69">
        <f t="shared" si="1"/>
        <v>-2.1259975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1.22407</v>
      </c>
      <c r="V99" s="70">
        <f t="shared" si="1"/>
        <v>-4.6932474999999991</v>
      </c>
      <c r="W99">
        <f t="shared" si="1"/>
        <v>0.2974949999999999</v>
      </c>
      <c r="X99">
        <f t="shared" si="1"/>
        <v>-1.7938774999999998</v>
      </c>
      <c r="Y99">
        <f t="shared" si="1"/>
        <v>3.4500000000000003E-2</v>
      </c>
      <c r="Z99">
        <f t="shared" si="1"/>
        <v>7.8300000000000002E-3</v>
      </c>
      <c r="AA99">
        <f t="shared" si="1"/>
        <v>1.21625E-2</v>
      </c>
      <c r="AB99">
        <f t="shared" si="1"/>
        <v>-2.0272874999999999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O3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2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W1" t="s">
        <v>531</v>
      </c>
      <c r="X1" t="s">
        <v>529</v>
      </c>
      <c r="Y1" t="s">
        <v>145</v>
      </c>
      <c r="Z1" t="s">
        <v>145</v>
      </c>
      <c r="AA1" t="s">
        <v>145</v>
      </c>
      <c r="AB1" t="s">
        <v>146</v>
      </c>
      <c r="AC1" t="s">
        <v>145</v>
      </c>
      <c r="AD1" t="s">
        <v>542</v>
      </c>
      <c r="AE1" t="s">
        <v>562</v>
      </c>
      <c r="AF1" t="s">
        <v>145</v>
      </c>
      <c r="AG1" t="s">
        <v>145</v>
      </c>
      <c r="AH1" t="s">
        <v>566</v>
      </c>
      <c r="AI1" t="s">
        <v>145</v>
      </c>
      <c r="AJ1" t="s">
        <v>548</v>
      </c>
      <c r="AK1" t="s">
        <v>544</v>
      </c>
      <c r="AL1" t="s">
        <v>564</v>
      </c>
      <c r="AM1" t="s">
        <v>551</v>
      </c>
      <c r="AN1" t="s">
        <v>546</v>
      </c>
      <c r="AO1" t="s">
        <v>556</v>
      </c>
      <c r="AP1" t="s">
        <v>570</v>
      </c>
      <c r="AQ1" t="s">
        <v>554</v>
      </c>
      <c r="AR1" t="s">
        <v>146</v>
      </c>
      <c r="AS1" t="s">
        <v>576</v>
      </c>
      <c r="AT1" t="s">
        <v>558</v>
      </c>
      <c r="AU1" t="s">
        <v>146</v>
      </c>
      <c r="AV1" t="s">
        <v>560</v>
      </c>
      <c r="AW1" t="s">
        <v>146</v>
      </c>
      <c r="AX1" t="s">
        <v>578</v>
      </c>
      <c r="AY1" t="s">
        <v>578</v>
      </c>
      <c r="AZ1" t="s">
        <v>580</v>
      </c>
    </row>
    <row r="2" spans="1:52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45325</v>
      </c>
      <c r="W2" s="28" t="s">
        <v>358</v>
      </c>
      <c r="X2" t="s">
        <v>369</v>
      </c>
      <c r="Y2" t="s">
        <v>533</v>
      </c>
      <c r="Z2" t="s">
        <v>535</v>
      </c>
      <c r="AA2" t="s">
        <v>535</v>
      </c>
      <c r="AB2" t="s">
        <v>537</v>
      </c>
      <c r="AC2" t="s">
        <v>539</v>
      </c>
      <c r="AD2" t="s">
        <v>369</v>
      </c>
      <c r="AE2" t="s">
        <v>148</v>
      </c>
      <c r="AF2" t="s">
        <v>533</v>
      </c>
      <c r="AG2" t="s">
        <v>533</v>
      </c>
      <c r="AH2" t="s">
        <v>148</v>
      </c>
      <c r="AI2" t="s">
        <v>533</v>
      </c>
      <c r="AJ2" t="s">
        <v>145</v>
      </c>
      <c r="AK2" t="s">
        <v>145</v>
      </c>
      <c r="AL2" t="s">
        <v>148</v>
      </c>
      <c r="AM2" t="s">
        <v>145</v>
      </c>
      <c r="AN2" t="s">
        <v>149</v>
      </c>
      <c r="AO2" t="s">
        <v>145</v>
      </c>
      <c r="AP2" t="s">
        <v>145</v>
      </c>
      <c r="AQ2" t="s">
        <v>148</v>
      </c>
      <c r="AR2" t="s">
        <v>574</v>
      </c>
      <c r="AS2" t="s">
        <v>148</v>
      </c>
      <c r="AT2" t="s">
        <v>148</v>
      </c>
      <c r="AU2" t="s">
        <v>533</v>
      </c>
      <c r="AV2" t="s">
        <v>148</v>
      </c>
      <c r="AW2" t="s">
        <v>568</v>
      </c>
      <c r="AX2" t="s">
        <v>148</v>
      </c>
      <c r="AY2" t="s">
        <v>148</v>
      </c>
      <c r="AZ2" t="s">
        <v>146</v>
      </c>
    </row>
    <row r="3" spans="1:52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144.68</v>
      </c>
      <c r="I3" s="53">
        <v>0</v>
      </c>
      <c r="J3" s="53">
        <v>1.56</v>
      </c>
      <c r="K3" s="53">
        <v>62.040000000000006</v>
      </c>
      <c r="L3" s="53">
        <v>7.7</v>
      </c>
      <c r="M3" s="72">
        <v>0</v>
      </c>
      <c r="N3" s="71">
        <v>203.17</v>
      </c>
      <c r="O3" s="53">
        <v>128.4</v>
      </c>
      <c r="P3" s="53">
        <v>0</v>
      </c>
      <c r="Q3" s="53">
        <v>0</v>
      </c>
      <c r="R3" s="53">
        <v>0</v>
      </c>
      <c r="S3" s="72">
        <v>0</v>
      </c>
      <c r="W3">
        <v>0.38</v>
      </c>
      <c r="X3">
        <v>7.7</v>
      </c>
      <c r="Y3">
        <v>0</v>
      </c>
      <c r="Z3">
        <v>0</v>
      </c>
      <c r="AA3">
        <v>0</v>
      </c>
      <c r="AB3">
        <v>20</v>
      </c>
      <c r="AC3">
        <v>25</v>
      </c>
      <c r="AD3">
        <v>0</v>
      </c>
      <c r="AE3">
        <v>8.18</v>
      </c>
      <c r="AF3">
        <v>158.47999999999999</v>
      </c>
      <c r="AG3">
        <v>19.690000000000001</v>
      </c>
      <c r="AH3">
        <v>4.8099999999999996</v>
      </c>
      <c r="AI3">
        <v>0</v>
      </c>
      <c r="AJ3">
        <v>144.30000000000001</v>
      </c>
      <c r="AK3">
        <v>0</v>
      </c>
      <c r="AL3">
        <v>6.73</v>
      </c>
      <c r="AM3">
        <v>0</v>
      </c>
      <c r="AN3">
        <v>1.56</v>
      </c>
      <c r="AO3">
        <v>0</v>
      </c>
      <c r="AP3">
        <v>0</v>
      </c>
      <c r="AQ3">
        <v>18.28</v>
      </c>
      <c r="AR3">
        <v>100</v>
      </c>
      <c r="AS3">
        <v>11.54</v>
      </c>
      <c r="AT3">
        <v>5.77</v>
      </c>
      <c r="AU3">
        <v>8.4</v>
      </c>
      <c r="AV3">
        <v>6.73</v>
      </c>
      <c r="AW3">
        <v>0</v>
      </c>
      <c r="AX3">
        <v>0</v>
      </c>
      <c r="AY3">
        <v>0</v>
      </c>
      <c r="AZ3">
        <v>0</v>
      </c>
    </row>
    <row r="4" spans="1:52">
      <c r="A4" t="s">
        <v>234</v>
      </c>
      <c r="B4" t="s">
        <v>226</v>
      </c>
      <c r="C4" t="s">
        <v>228</v>
      </c>
      <c r="G4" t="s">
        <v>46</v>
      </c>
      <c r="H4" s="73">
        <v>144.68</v>
      </c>
      <c r="I4" s="46">
        <v>0</v>
      </c>
      <c r="J4" s="46">
        <v>1.56</v>
      </c>
      <c r="K4" s="46">
        <v>62.040000000000006</v>
      </c>
      <c r="L4" s="46">
        <v>7.7</v>
      </c>
      <c r="M4" s="74">
        <v>0</v>
      </c>
      <c r="N4" s="73">
        <v>203.17</v>
      </c>
      <c r="O4" s="46">
        <v>128.4</v>
      </c>
      <c r="P4" s="46">
        <v>0</v>
      </c>
      <c r="Q4" s="46">
        <v>0</v>
      </c>
      <c r="R4" s="46">
        <v>0</v>
      </c>
      <c r="S4" s="74">
        <v>0</v>
      </c>
      <c r="W4">
        <v>0.38</v>
      </c>
      <c r="X4">
        <v>7.7</v>
      </c>
      <c r="Y4">
        <v>0</v>
      </c>
      <c r="Z4">
        <v>0</v>
      </c>
      <c r="AA4">
        <v>0</v>
      </c>
      <c r="AB4">
        <v>20</v>
      </c>
      <c r="AC4">
        <v>25</v>
      </c>
      <c r="AD4">
        <v>0</v>
      </c>
      <c r="AE4">
        <v>8.18</v>
      </c>
      <c r="AF4">
        <v>158.47999999999999</v>
      </c>
      <c r="AG4">
        <v>19.690000000000001</v>
      </c>
      <c r="AH4">
        <v>4.8099999999999996</v>
      </c>
      <c r="AI4">
        <v>0</v>
      </c>
      <c r="AJ4">
        <v>144.30000000000001</v>
      </c>
      <c r="AK4">
        <v>0</v>
      </c>
      <c r="AL4">
        <v>6.73</v>
      </c>
      <c r="AM4">
        <v>0</v>
      </c>
      <c r="AN4">
        <v>1.56</v>
      </c>
      <c r="AO4">
        <v>0</v>
      </c>
      <c r="AP4">
        <v>0</v>
      </c>
      <c r="AQ4">
        <v>18.28</v>
      </c>
      <c r="AR4">
        <v>100</v>
      </c>
      <c r="AS4">
        <v>11.54</v>
      </c>
      <c r="AT4">
        <v>5.77</v>
      </c>
      <c r="AU4">
        <v>8.4</v>
      </c>
      <c r="AV4">
        <v>6.73</v>
      </c>
      <c r="AW4">
        <v>0</v>
      </c>
      <c r="AX4">
        <v>0</v>
      </c>
      <c r="AY4">
        <v>0</v>
      </c>
      <c r="AZ4">
        <v>0</v>
      </c>
    </row>
    <row r="5" spans="1:52">
      <c r="A5" t="s">
        <v>235</v>
      </c>
      <c r="B5" t="s">
        <v>227</v>
      </c>
      <c r="C5" t="s">
        <v>229</v>
      </c>
      <c r="G5" t="s">
        <v>47</v>
      </c>
      <c r="H5" s="73">
        <v>144.68</v>
      </c>
      <c r="I5" s="46">
        <v>0</v>
      </c>
      <c r="J5" s="46">
        <v>1.56</v>
      </c>
      <c r="K5" s="46">
        <v>62.040000000000006</v>
      </c>
      <c r="L5" s="46">
        <v>7.7</v>
      </c>
      <c r="M5" s="74">
        <v>0</v>
      </c>
      <c r="N5" s="73">
        <v>203.17</v>
      </c>
      <c r="O5" s="46">
        <v>128.4</v>
      </c>
      <c r="P5" s="46">
        <v>0</v>
      </c>
      <c r="Q5" s="46">
        <v>0</v>
      </c>
      <c r="R5" s="46">
        <v>0</v>
      </c>
      <c r="S5" s="74">
        <v>0</v>
      </c>
      <c r="W5">
        <v>0.38</v>
      </c>
      <c r="X5">
        <v>7.7</v>
      </c>
      <c r="Y5">
        <v>0</v>
      </c>
      <c r="Z5">
        <v>0</v>
      </c>
      <c r="AA5">
        <v>0</v>
      </c>
      <c r="AB5">
        <v>20</v>
      </c>
      <c r="AC5">
        <v>25</v>
      </c>
      <c r="AD5">
        <v>0</v>
      </c>
      <c r="AE5">
        <v>8.18</v>
      </c>
      <c r="AF5">
        <v>158.47999999999999</v>
      </c>
      <c r="AG5">
        <v>19.690000000000001</v>
      </c>
      <c r="AH5">
        <v>4.8099999999999996</v>
      </c>
      <c r="AI5">
        <v>0</v>
      </c>
      <c r="AJ5">
        <v>144.30000000000001</v>
      </c>
      <c r="AK5">
        <v>0</v>
      </c>
      <c r="AL5">
        <v>6.73</v>
      </c>
      <c r="AM5">
        <v>0</v>
      </c>
      <c r="AN5">
        <v>1.56</v>
      </c>
      <c r="AO5">
        <v>0</v>
      </c>
      <c r="AP5">
        <v>0</v>
      </c>
      <c r="AQ5">
        <v>18.28</v>
      </c>
      <c r="AR5">
        <v>100</v>
      </c>
      <c r="AS5">
        <v>11.54</v>
      </c>
      <c r="AT5">
        <v>5.77</v>
      </c>
      <c r="AU5">
        <v>8.4</v>
      </c>
      <c r="AV5">
        <v>6.73</v>
      </c>
      <c r="AW5">
        <v>0</v>
      </c>
      <c r="AX5">
        <v>0</v>
      </c>
      <c r="AY5">
        <v>0</v>
      </c>
      <c r="AZ5">
        <v>0</v>
      </c>
    </row>
    <row r="6" spans="1:52">
      <c r="A6" t="s">
        <v>236</v>
      </c>
      <c r="B6" t="s">
        <v>258</v>
      </c>
      <c r="C6" t="s">
        <v>230</v>
      </c>
      <c r="G6" t="s">
        <v>48</v>
      </c>
      <c r="H6" s="73">
        <v>144.68</v>
      </c>
      <c r="I6" s="46">
        <v>0</v>
      </c>
      <c r="J6" s="46">
        <v>1.56</v>
      </c>
      <c r="K6" s="46">
        <v>62.040000000000006</v>
      </c>
      <c r="L6" s="46">
        <v>7.7</v>
      </c>
      <c r="M6" s="74">
        <v>0</v>
      </c>
      <c r="N6" s="73">
        <v>203.17</v>
      </c>
      <c r="O6" s="46">
        <v>128.4</v>
      </c>
      <c r="P6" s="46">
        <v>0</v>
      </c>
      <c r="Q6" s="46">
        <v>0</v>
      </c>
      <c r="R6" s="46">
        <v>0</v>
      </c>
      <c r="S6" s="74">
        <v>0</v>
      </c>
      <c r="W6">
        <v>0.38</v>
      </c>
      <c r="X6">
        <v>7.7</v>
      </c>
      <c r="Y6">
        <v>0</v>
      </c>
      <c r="Z6">
        <v>0</v>
      </c>
      <c r="AA6">
        <v>0</v>
      </c>
      <c r="AB6">
        <v>20</v>
      </c>
      <c r="AC6">
        <v>25</v>
      </c>
      <c r="AD6">
        <v>0</v>
      </c>
      <c r="AE6">
        <v>8.18</v>
      </c>
      <c r="AF6">
        <v>158.47999999999999</v>
      </c>
      <c r="AG6">
        <v>19.690000000000001</v>
      </c>
      <c r="AH6">
        <v>4.8099999999999996</v>
      </c>
      <c r="AI6">
        <v>0</v>
      </c>
      <c r="AJ6">
        <v>144.30000000000001</v>
      </c>
      <c r="AK6">
        <v>0</v>
      </c>
      <c r="AL6">
        <v>6.73</v>
      </c>
      <c r="AM6">
        <v>0</v>
      </c>
      <c r="AN6">
        <v>1.56</v>
      </c>
      <c r="AO6">
        <v>0</v>
      </c>
      <c r="AP6">
        <v>0</v>
      </c>
      <c r="AQ6">
        <v>18.28</v>
      </c>
      <c r="AR6">
        <v>100</v>
      </c>
      <c r="AS6">
        <v>11.54</v>
      </c>
      <c r="AT6">
        <v>5.77</v>
      </c>
      <c r="AU6">
        <v>8.4</v>
      </c>
      <c r="AV6">
        <v>6.73</v>
      </c>
      <c r="AW6">
        <v>0</v>
      </c>
      <c r="AX6">
        <v>0</v>
      </c>
      <c r="AY6">
        <v>0</v>
      </c>
      <c r="AZ6">
        <v>0</v>
      </c>
    </row>
    <row r="7" spans="1:52">
      <c r="A7" t="s">
        <v>237</v>
      </c>
      <c r="B7" t="s">
        <v>280</v>
      </c>
      <c r="C7" t="s">
        <v>259</v>
      </c>
      <c r="G7" t="s">
        <v>49</v>
      </c>
      <c r="H7" s="73">
        <v>144.68</v>
      </c>
      <c r="I7" s="46">
        <v>0</v>
      </c>
      <c r="J7" s="46">
        <v>1.47</v>
      </c>
      <c r="K7" s="46">
        <v>62.040000000000006</v>
      </c>
      <c r="L7" s="46">
        <v>7.7</v>
      </c>
      <c r="M7" s="74">
        <v>0</v>
      </c>
      <c r="N7" s="73">
        <v>203.17</v>
      </c>
      <c r="O7" s="46">
        <v>128.4</v>
      </c>
      <c r="P7" s="46">
        <v>0</v>
      </c>
      <c r="Q7" s="46">
        <v>0</v>
      </c>
      <c r="R7" s="46">
        <v>0</v>
      </c>
      <c r="S7" s="74">
        <v>0</v>
      </c>
      <c r="W7">
        <v>0.38</v>
      </c>
      <c r="X7">
        <v>7.7</v>
      </c>
      <c r="Y7">
        <v>0</v>
      </c>
      <c r="Z7">
        <v>0</v>
      </c>
      <c r="AA7">
        <v>0</v>
      </c>
      <c r="AB7">
        <v>20</v>
      </c>
      <c r="AC7">
        <v>25</v>
      </c>
      <c r="AD7">
        <v>0</v>
      </c>
      <c r="AE7">
        <v>8.18</v>
      </c>
      <c r="AF7">
        <v>158.47999999999999</v>
      </c>
      <c r="AG7">
        <v>19.690000000000001</v>
      </c>
      <c r="AH7">
        <v>4.8099999999999996</v>
      </c>
      <c r="AI7">
        <v>0</v>
      </c>
      <c r="AJ7">
        <v>144.30000000000001</v>
      </c>
      <c r="AK7">
        <v>0</v>
      </c>
      <c r="AL7">
        <v>6.73</v>
      </c>
      <c r="AM7">
        <v>0</v>
      </c>
      <c r="AN7">
        <v>1.47</v>
      </c>
      <c r="AO7">
        <v>0</v>
      </c>
      <c r="AP7">
        <v>0</v>
      </c>
      <c r="AQ7">
        <v>18.28</v>
      </c>
      <c r="AR7">
        <v>100</v>
      </c>
      <c r="AS7">
        <v>11.54</v>
      </c>
      <c r="AT7">
        <v>5.77</v>
      </c>
      <c r="AU7">
        <v>8.4</v>
      </c>
      <c r="AV7">
        <v>6.73</v>
      </c>
      <c r="AW7">
        <v>0</v>
      </c>
      <c r="AX7">
        <v>0</v>
      </c>
      <c r="AY7">
        <v>0</v>
      </c>
      <c r="AZ7">
        <v>0</v>
      </c>
    </row>
    <row r="8" spans="1:52">
      <c r="A8" t="s">
        <v>238</v>
      </c>
      <c r="B8" t="s">
        <v>315</v>
      </c>
      <c r="C8" t="s">
        <v>231</v>
      </c>
      <c r="G8" t="s">
        <v>50</v>
      </c>
      <c r="H8" s="73">
        <v>144.68</v>
      </c>
      <c r="I8" s="46">
        <v>0</v>
      </c>
      <c r="J8" s="46">
        <v>1.47</v>
      </c>
      <c r="K8" s="46">
        <v>62.040000000000006</v>
      </c>
      <c r="L8" s="46">
        <v>7.7</v>
      </c>
      <c r="M8" s="74">
        <v>0</v>
      </c>
      <c r="N8" s="73">
        <v>203.17</v>
      </c>
      <c r="O8" s="46">
        <v>128.4</v>
      </c>
      <c r="P8" s="46">
        <v>0</v>
      </c>
      <c r="Q8" s="46">
        <v>0</v>
      </c>
      <c r="R8" s="46">
        <v>0</v>
      </c>
      <c r="S8" s="74">
        <v>0</v>
      </c>
      <c r="W8">
        <v>0.38</v>
      </c>
      <c r="X8">
        <v>7.7</v>
      </c>
      <c r="Y8">
        <v>0</v>
      </c>
      <c r="Z8">
        <v>0</v>
      </c>
      <c r="AA8">
        <v>0</v>
      </c>
      <c r="AB8">
        <v>20</v>
      </c>
      <c r="AC8">
        <v>25</v>
      </c>
      <c r="AD8">
        <v>0</v>
      </c>
      <c r="AE8">
        <v>8.18</v>
      </c>
      <c r="AF8">
        <v>158.47999999999999</v>
      </c>
      <c r="AG8">
        <v>19.690000000000001</v>
      </c>
      <c r="AH8">
        <v>4.8099999999999996</v>
      </c>
      <c r="AI8">
        <v>0</v>
      </c>
      <c r="AJ8">
        <v>144.30000000000001</v>
      </c>
      <c r="AK8">
        <v>0</v>
      </c>
      <c r="AL8">
        <v>6.73</v>
      </c>
      <c r="AM8">
        <v>0</v>
      </c>
      <c r="AN8">
        <v>1.47</v>
      </c>
      <c r="AO8">
        <v>0</v>
      </c>
      <c r="AP8">
        <v>0</v>
      </c>
      <c r="AQ8">
        <v>18.28</v>
      </c>
      <c r="AR8">
        <v>100</v>
      </c>
      <c r="AS8">
        <v>11.54</v>
      </c>
      <c r="AT8">
        <v>5.77</v>
      </c>
      <c r="AU8">
        <v>8.4</v>
      </c>
      <c r="AV8">
        <v>6.73</v>
      </c>
      <c r="AW8">
        <v>0</v>
      </c>
      <c r="AX8">
        <v>0</v>
      </c>
      <c r="AY8">
        <v>0</v>
      </c>
      <c r="AZ8">
        <v>0</v>
      </c>
    </row>
    <row r="9" spans="1:52">
      <c r="A9" t="s">
        <v>239</v>
      </c>
      <c r="B9" t="s">
        <v>335</v>
      </c>
      <c r="C9" t="s">
        <v>232</v>
      </c>
      <c r="G9" t="s">
        <v>51</v>
      </c>
      <c r="H9" s="73">
        <v>144.68</v>
      </c>
      <c r="I9" s="46">
        <v>0</v>
      </c>
      <c r="J9" s="46">
        <v>1.47</v>
      </c>
      <c r="K9" s="46">
        <v>62.040000000000006</v>
      </c>
      <c r="L9" s="46">
        <v>7.7</v>
      </c>
      <c r="M9" s="74">
        <v>0</v>
      </c>
      <c r="N9" s="73">
        <v>203.17</v>
      </c>
      <c r="O9" s="46">
        <v>128.4</v>
      </c>
      <c r="P9" s="46">
        <v>0</v>
      </c>
      <c r="Q9" s="46">
        <v>0</v>
      </c>
      <c r="R9" s="46">
        <v>0</v>
      </c>
      <c r="S9" s="74">
        <v>0</v>
      </c>
      <c r="W9">
        <v>0.38</v>
      </c>
      <c r="X9">
        <v>7.7</v>
      </c>
      <c r="Y9">
        <v>0</v>
      </c>
      <c r="Z9">
        <v>0</v>
      </c>
      <c r="AA9">
        <v>0</v>
      </c>
      <c r="AB9">
        <v>20</v>
      </c>
      <c r="AC9">
        <v>25</v>
      </c>
      <c r="AD9">
        <v>0</v>
      </c>
      <c r="AE9">
        <v>8.18</v>
      </c>
      <c r="AF9">
        <v>158.47999999999999</v>
      </c>
      <c r="AG9">
        <v>19.690000000000001</v>
      </c>
      <c r="AH9">
        <v>4.8099999999999996</v>
      </c>
      <c r="AI9">
        <v>0</v>
      </c>
      <c r="AJ9">
        <v>144.30000000000001</v>
      </c>
      <c r="AK9">
        <v>0</v>
      </c>
      <c r="AL9">
        <v>6.73</v>
      </c>
      <c r="AM9">
        <v>0</v>
      </c>
      <c r="AN9">
        <v>1.47</v>
      </c>
      <c r="AO9">
        <v>0</v>
      </c>
      <c r="AP9">
        <v>0</v>
      </c>
      <c r="AQ9">
        <v>18.28</v>
      </c>
      <c r="AR9">
        <v>100</v>
      </c>
      <c r="AS9">
        <v>11.54</v>
      </c>
      <c r="AT9">
        <v>5.77</v>
      </c>
      <c r="AU9">
        <v>8.4</v>
      </c>
      <c r="AV9">
        <v>6.73</v>
      </c>
      <c r="AW9">
        <v>0</v>
      </c>
      <c r="AX9">
        <v>0</v>
      </c>
      <c r="AY9">
        <v>0</v>
      </c>
      <c r="AZ9">
        <v>0</v>
      </c>
    </row>
    <row r="10" spans="1:52">
      <c r="A10" t="s">
        <v>260</v>
      </c>
      <c r="C10" t="s">
        <v>233</v>
      </c>
      <c r="G10" t="s">
        <v>52</v>
      </c>
      <c r="H10" s="73">
        <v>144.68</v>
      </c>
      <c r="I10" s="46">
        <v>0</v>
      </c>
      <c r="J10" s="46">
        <v>1.47</v>
      </c>
      <c r="K10" s="46">
        <v>62.040000000000006</v>
      </c>
      <c r="L10" s="46">
        <v>7.7</v>
      </c>
      <c r="M10" s="74">
        <v>0</v>
      </c>
      <c r="N10" s="73">
        <v>203.17</v>
      </c>
      <c r="O10" s="46">
        <v>128.4</v>
      </c>
      <c r="P10" s="46">
        <v>0</v>
      </c>
      <c r="Q10" s="46">
        <v>0</v>
      </c>
      <c r="R10" s="46">
        <v>0</v>
      </c>
      <c r="S10" s="74">
        <v>0</v>
      </c>
      <c r="W10">
        <v>0.38</v>
      </c>
      <c r="X10">
        <v>7.7</v>
      </c>
      <c r="Y10">
        <v>0</v>
      </c>
      <c r="Z10">
        <v>0</v>
      </c>
      <c r="AA10">
        <v>0</v>
      </c>
      <c r="AB10">
        <v>20</v>
      </c>
      <c r="AC10">
        <v>25</v>
      </c>
      <c r="AD10">
        <v>0</v>
      </c>
      <c r="AE10">
        <v>8.18</v>
      </c>
      <c r="AF10">
        <v>158.47999999999999</v>
      </c>
      <c r="AG10">
        <v>19.690000000000001</v>
      </c>
      <c r="AH10">
        <v>4.8099999999999996</v>
      </c>
      <c r="AI10">
        <v>0</v>
      </c>
      <c r="AJ10">
        <v>144.30000000000001</v>
      </c>
      <c r="AK10">
        <v>0</v>
      </c>
      <c r="AL10">
        <v>6.73</v>
      </c>
      <c r="AM10">
        <v>0</v>
      </c>
      <c r="AN10">
        <v>1.47</v>
      </c>
      <c r="AO10">
        <v>0</v>
      </c>
      <c r="AP10">
        <v>0</v>
      </c>
      <c r="AQ10">
        <v>18.28</v>
      </c>
      <c r="AR10">
        <v>100</v>
      </c>
      <c r="AS10">
        <v>11.54</v>
      </c>
      <c r="AT10">
        <v>5.77</v>
      </c>
      <c r="AU10">
        <v>8.4</v>
      </c>
      <c r="AV10">
        <v>6.73</v>
      </c>
      <c r="AW10">
        <v>0</v>
      </c>
      <c r="AX10">
        <v>0</v>
      </c>
      <c r="AY10">
        <v>0</v>
      </c>
      <c r="AZ10">
        <v>0</v>
      </c>
    </row>
    <row r="11" spans="1:52">
      <c r="A11" t="s">
        <v>240</v>
      </c>
      <c r="C11" t="s">
        <v>316</v>
      </c>
      <c r="G11" t="s">
        <v>53</v>
      </c>
      <c r="H11" s="73">
        <v>144.68</v>
      </c>
      <c r="I11" s="46">
        <v>0</v>
      </c>
      <c r="J11" s="46">
        <v>1.56</v>
      </c>
      <c r="K11" s="46">
        <v>62.040000000000006</v>
      </c>
      <c r="L11" s="46">
        <v>7.7</v>
      </c>
      <c r="M11" s="74">
        <v>0</v>
      </c>
      <c r="N11" s="73">
        <v>203.17</v>
      </c>
      <c r="O11" s="46">
        <v>128.4</v>
      </c>
      <c r="P11" s="46">
        <v>0</v>
      </c>
      <c r="Q11" s="46">
        <v>0</v>
      </c>
      <c r="R11" s="46">
        <v>0</v>
      </c>
      <c r="S11" s="74">
        <v>0</v>
      </c>
      <c r="W11">
        <v>0.38</v>
      </c>
      <c r="X11">
        <v>7.7</v>
      </c>
      <c r="Y11">
        <v>0</v>
      </c>
      <c r="Z11">
        <v>0</v>
      </c>
      <c r="AA11">
        <v>0</v>
      </c>
      <c r="AB11">
        <v>20</v>
      </c>
      <c r="AC11">
        <v>25</v>
      </c>
      <c r="AD11">
        <v>0</v>
      </c>
      <c r="AE11">
        <v>8.18</v>
      </c>
      <c r="AF11">
        <v>158.47999999999999</v>
      </c>
      <c r="AG11">
        <v>19.690000000000001</v>
      </c>
      <c r="AH11">
        <v>4.8099999999999996</v>
      </c>
      <c r="AI11">
        <v>0</v>
      </c>
      <c r="AJ11">
        <v>144.30000000000001</v>
      </c>
      <c r="AK11">
        <v>0</v>
      </c>
      <c r="AL11">
        <v>6.73</v>
      </c>
      <c r="AM11">
        <v>0</v>
      </c>
      <c r="AN11">
        <v>1.56</v>
      </c>
      <c r="AO11">
        <v>0</v>
      </c>
      <c r="AP11">
        <v>0</v>
      </c>
      <c r="AQ11">
        <v>18.28</v>
      </c>
      <c r="AR11">
        <v>100</v>
      </c>
      <c r="AS11">
        <v>11.54</v>
      </c>
      <c r="AT11">
        <v>5.77</v>
      </c>
      <c r="AU11">
        <v>8.4</v>
      </c>
      <c r="AV11">
        <v>6.73</v>
      </c>
      <c r="AW11">
        <v>0</v>
      </c>
      <c r="AX11">
        <v>0</v>
      </c>
      <c r="AY11">
        <v>0</v>
      </c>
      <c r="AZ11">
        <v>0</v>
      </c>
    </row>
    <row r="12" spans="1:52">
      <c r="A12" t="s">
        <v>241</v>
      </c>
      <c r="C12" t="s">
        <v>336</v>
      </c>
      <c r="G12" t="s">
        <v>54</v>
      </c>
      <c r="H12" s="73">
        <v>144.68</v>
      </c>
      <c r="I12" s="46">
        <v>0</v>
      </c>
      <c r="J12" s="46">
        <v>1.56</v>
      </c>
      <c r="K12" s="46">
        <v>62.040000000000006</v>
      </c>
      <c r="L12" s="46">
        <v>7.7</v>
      </c>
      <c r="M12" s="74">
        <v>0</v>
      </c>
      <c r="N12" s="73">
        <v>203.17</v>
      </c>
      <c r="O12" s="46">
        <v>128.4</v>
      </c>
      <c r="P12" s="46">
        <v>0</v>
      </c>
      <c r="Q12" s="46">
        <v>0</v>
      </c>
      <c r="R12" s="46">
        <v>0</v>
      </c>
      <c r="S12" s="74">
        <v>0</v>
      </c>
      <c r="W12">
        <v>0.38</v>
      </c>
      <c r="X12">
        <v>7.7</v>
      </c>
      <c r="Y12">
        <v>0</v>
      </c>
      <c r="Z12">
        <v>0</v>
      </c>
      <c r="AA12">
        <v>0</v>
      </c>
      <c r="AB12">
        <v>20</v>
      </c>
      <c r="AC12">
        <v>25</v>
      </c>
      <c r="AD12">
        <v>0</v>
      </c>
      <c r="AE12">
        <v>8.18</v>
      </c>
      <c r="AF12">
        <v>158.47999999999999</v>
      </c>
      <c r="AG12">
        <v>19.690000000000001</v>
      </c>
      <c r="AH12">
        <v>4.8099999999999996</v>
      </c>
      <c r="AI12">
        <v>0</v>
      </c>
      <c r="AJ12">
        <v>144.30000000000001</v>
      </c>
      <c r="AK12">
        <v>0</v>
      </c>
      <c r="AL12">
        <v>6.73</v>
      </c>
      <c r="AM12">
        <v>0</v>
      </c>
      <c r="AN12">
        <v>1.56</v>
      </c>
      <c r="AO12">
        <v>0</v>
      </c>
      <c r="AP12">
        <v>0</v>
      </c>
      <c r="AQ12">
        <v>18.28</v>
      </c>
      <c r="AR12">
        <v>100</v>
      </c>
      <c r="AS12">
        <v>11.54</v>
      </c>
      <c r="AT12">
        <v>5.77</v>
      </c>
      <c r="AU12">
        <v>8.4</v>
      </c>
      <c r="AV12">
        <v>6.73</v>
      </c>
      <c r="AW12">
        <v>0</v>
      </c>
      <c r="AX12">
        <v>0</v>
      </c>
      <c r="AY12">
        <v>0</v>
      </c>
      <c r="AZ12">
        <v>0</v>
      </c>
    </row>
    <row r="13" spans="1:52">
      <c r="A13" t="s">
        <v>242</v>
      </c>
      <c r="G13" t="s">
        <v>55</v>
      </c>
      <c r="H13" s="73">
        <v>144.68</v>
      </c>
      <c r="I13" s="46">
        <v>0</v>
      </c>
      <c r="J13" s="46">
        <v>1.56</v>
      </c>
      <c r="K13" s="46">
        <v>62.040000000000006</v>
      </c>
      <c r="L13" s="46">
        <v>7.7</v>
      </c>
      <c r="M13" s="74">
        <v>0</v>
      </c>
      <c r="N13" s="73">
        <v>203.17</v>
      </c>
      <c r="O13" s="46">
        <v>128.4</v>
      </c>
      <c r="P13" s="46">
        <v>0</v>
      </c>
      <c r="Q13" s="46">
        <v>0</v>
      </c>
      <c r="R13" s="46">
        <v>0</v>
      </c>
      <c r="S13" s="74">
        <v>0</v>
      </c>
      <c r="W13">
        <v>0.38</v>
      </c>
      <c r="X13">
        <v>7.7</v>
      </c>
      <c r="Y13">
        <v>0</v>
      </c>
      <c r="Z13">
        <v>0</v>
      </c>
      <c r="AA13">
        <v>0</v>
      </c>
      <c r="AB13">
        <v>20</v>
      </c>
      <c r="AC13">
        <v>25</v>
      </c>
      <c r="AD13">
        <v>0</v>
      </c>
      <c r="AE13">
        <v>8.18</v>
      </c>
      <c r="AF13">
        <v>158.47999999999999</v>
      </c>
      <c r="AG13">
        <v>19.690000000000001</v>
      </c>
      <c r="AH13">
        <v>4.8099999999999996</v>
      </c>
      <c r="AI13">
        <v>0</v>
      </c>
      <c r="AJ13">
        <v>144.30000000000001</v>
      </c>
      <c r="AK13">
        <v>0</v>
      </c>
      <c r="AL13">
        <v>6.73</v>
      </c>
      <c r="AM13">
        <v>0</v>
      </c>
      <c r="AN13">
        <v>1.56</v>
      </c>
      <c r="AO13">
        <v>0</v>
      </c>
      <c r="AP13">
        <v>0</v>
      </c>
      <c r="AQ13">
        <v>18.28</v>
      </c>
      <c r="AR13">
        <v>100</v>
      </c>
      <c r="AS13">
        <v>11.54</v>
      </c>
      <c r="AT13">
        <v>5.77</v>
      </c>
      <c r="AU13">
        <v>8.4</v>
      </c>
      <c r="AV13">
        <v>6.73</v>
      </c>
      <c r="AW13">
        <v>0</v>
      </c>
      <c r="AX13">
        <v>0</v>
      </c>
      <c r="AY13">
        <v>0</v>
      </c>
      <c r="AZ13">
        <v>0</v>
      </c>
    </row>
    <row r="14" spans="1:52">
      <c r="A14" t="s">
        <v>243</v>
      </c>
      <c r="G14" t="s">
        <v>56</v>
      </c>
      <c r="H14" s="73">
        <v>144.68</v>
      </c>
      <c r="I14" s="46">
        <v>0</v>
      </c>
      <c r="J14" s="46">
        <v>1.56</v>
      </c>
      <c r="K14" s="46">
        <v>62.040000000000006</v>
      </c>
      <c r="L14" s="46">
        <v>7.7</v>
      </c>
      <c r="M14" s="74">
        <v>0</v>
      </c>
      <c r="N14" s="73">
        <v>203.17</v>
      </c>
      <c r="O14" s="46">
        <v>128.4</v>
      </c>
      <c r="P14" s="46">
        <v>0</v>
      </c>
      <c r="Q14" s="46">
        <v>0</v>
      </c>
      <c r="R14" s="46">
        <v>0</v>
      </c>
      <c r="S14" s="74">
        <v>0</v>
      </c>
      <c r="W14">
        <v>0.38</v>
      </c>
      <c r="X14">
        <v>7.7</v>
      </c>
      <c r="Y14">
        <v>0</v>
      </c>
      <c r="Z14">
        <v>0</v>
      </c>
      <c r="AA14">
        <v>0</v>
      </c>
      <c r="AB14">
        <v>20</v>
      </c>
      <c r="AC14">
        <v>25</v>
      </c>
      <c r="AD14">
        <v>0</v>
      </c>
      <c r="AE14">
        <v>8.18</v>
      </c>
      <c r="AF14">
        <v>158.47999999999999</v>
      </c>
      <c r="AG14">
        <v>19.690000000000001</v>
      </c>
      <c r="AH14">
        <v>4.8099999999999996</v>
      </c>
      <c r="AI14">
        <v>0</v>
      </c>
      <c r="AJ14">
        <v>144.30000000000001</v>
      </c>
      <c r="AK14">
        <v>0</v>
      </c>
      <c r="AL14">
        <v>6.73</v>
      </c>
      <c r="AM14">
        <v>0</v>
      </c>
      <c r="AN14">
        <v>1.56</v>
      </c>
      <c r="AO14">
        <v>0</v>
      </c>
      <c r="AP14">
        <v>0</v>
      </c>
      <c r="AQ14">
        <v>18.28</v>
      </c>
      <c r="AR14">
        <v>100</v>
      </c>
      <c r="AS14">
        <v>11.54</v>
      </c>
      <c r="AT14">
        <v>5.77</v>
      </c>
      <c r="AU14">
        <v>8.4</v>
      </c>
      <c r="AV14">
        <v>6.73</v>
      </c>
      <c r="AW14">
        <v>0</v>
      </c>
      <c r="AX14">
        <v>0</v>
      </c>
      <c r="AY14">
        <v>0</v>
      </c>
      <c r="AZ14">
        <v>0</v>
      </c>
    </row>
    <row r="15" spans="1:52">
      <c r="A15" t="s">
        <v>244</v>
      </c>
      <c r="G15" t="s">
        <v>57</v>
      </c>
      <c r="H15" s="73">
        <v>144.68</v>
      </c>
      <c r="I15" s="46">
        <v>0</v>
      </c>
      <c r="J15" s="46">
        <v>1.56</v>
      </c>
      <c r="K15" s="46">
        <v>62.040000000000006</v>
      </c>
      <c r="L15" s="46">
        <v>7.7</v>
      </c>
      <c r="M15" s="74">
        <v>0</v>
      </c>
      <c r="N15" s="73">
        <v>203.17</v>
      </c>
      <c r="O15" s="46">
        <v>128.4</v>
      </c>
      <c r="P15" s="46">
        <v>0</v>
      </c>
      <c r="Q15" s="46">
        <v>0</v>
      </c>
      <c r="R15" s="46">
        <v>0</v>
      </c>
      <c r="S15" s="74">
        <v>0</v>
      </c>
      <c r="W15">
        <v>0.38</v>
      </c>
      <c r="X15">
        <v>7.7</v>
      </c>
      <c r="Y15">
        <v>0</v>
      </c>
      <c r="Z15">
        <v>0</v>
      </c>
      <c r="AA15">
        <v>0</v>
      </c>
      <c r="AB15">
        <v>20</v>
      </c>
      <c r="AC15">
        <v>25</v>
      </c>
      <c r="AD15">
        <v>0</v>
      </c>
      <c r="AE15">
        <v>8.18</v>
      </c>
      <c r="AF15">
        <v>158.47999999999999</v>
      </c>
      <c r="AG15">
        <v>19.690000000000001</v>
      </c>
      <c r="AH15">
        <v>4.8099999999999996</v>
      </c>
      <c r="AI15">
        <v>0</v>
      </c>
      <c r="AJ15">
        <v>144.30000000000001</v>
      </c>
      <c r="AK15">
        <v>0</v>
      </c>
      <c r="AL15">
        <v>6.73</v>
      </c>
      <c r="AM15">
        <v>0</v>
      </c>
      <c r="AN15">
        <v>1.56</v>
      </c>
      <c r="AO15">
        <v>0</v>
      </c>
      <c r="AP15">
        <v>0</v>
      </c>
      <c r="AQ15">
        <v>18.28</v>
      </c>
      <c r="AR15">
        <v>100</v>
      </c>
      <c r="AS15">
        <v>11.54</v>
      </c>
      <c r="AT15">
        <v>5.77</v>
      </c>
      <c r="AU15">
        <v>8.4</v>
      </c>
      <c r="AV15">
        <v>6.73</v>
      </c>
      <c r="AW15">
        <v>0</v>
      </c>
      <c r="AX15">
        <v>0</v>
      </c>
      <c r="AY15">
        <v>0</v>
      </c>
      <c r="AZ15">
        <v>0</v>
      </c>
    </row>
    <row r="16" spans="1:52">
      <c r="A16" t="s">
        <v>245</v>
      </c>
      <c r="G16" t="s">
        <v>58</v>
      </c>
      <c r="H16" s="73">
        <v>144.68</v>
      </c>
      <c r="I16" s="46">
        <v>0</v>
      </c>
      <c r="J16" s="46">
        <v>1.56</v>
      </c>
      <c r="K16" s="46">
        <v>62.040000000000006</v>
      </c>
      <c r="L16" s="46">
        <v>7.7</v>
      </c>
      <c r="M16" s="74">
        <v>0</v>
      </c>
      <c r="N16" s="73">
        <v>203.17</v>
      </c>
      <c r="O16" s="46">
        <v>128.4</v>
      </c>
      <c r="P16" s="46">
        <v>0</v>
      </c>
      <c r="Q16" s="46">
        <v>0</v>
      </c>
      <c r="R16" s="46">
        <v>0</v>
      </c>
      <c r="S16" s="74">
        <v>0</v>
      </c>
      <c r="W16">
        <v>0.38</v>
      </c>
      <c r="X16">
        <v>7.7</v>
      </c>
      <c r="Y16">
        <v>0</v>
      </c>
      <c r="Z16">
        <v>0</v>
      </c>
      <c r="AA16">
        <v>0</v>
      </c>
      <c r="AB16">
        <v>20</v>
      </c>
      <c r="AC16">
        <v>25</v>
      </c>
      <c r="AD16">
        <v>0</v>
      </c>
      <c r="AE16">
        <v>8.18</v>
      </c>
      <c r="AF16">
        <v>158.47999999999999</v>
      </c>
      <c r="AG16">
        <v>19.690000000000001</v>
      </c>
      <c r="AH16">
        <v>4.8099999999999996</v>
      </c>
      <c r="AI16">
        <v>0</v>
      </c>
      <c r="AJ16">
        <v>144.30000000000001</v>
      </c>
      <c r="AK16">
        <v>0</v>
      </c>
      <c r="AL16">
        <v>6.73</v>
      </c>
      <c r="AM16">
        <v>0</v>
      </c>
      <c r="AN16">
        <v>1.56</v>
      </c>
      <c r="AO16">
        <v>0</v>
      </c>
      <c r="AP16">
        <v>0</v>
      </c>
      <c r="AQ16">
        <v>18.28</v>
      </c>
      <c r="AR16">
        <v>100</v>
      </c>
      <c r="AS16">
        <v>11.54</v>
      </c>
      <c r="AT16">
        <v>5.77</v>
      </c>
      <c r="AU16">
        <v>8.4</v>
      </c>
      <c r="AV16">
        <v>6.73</v>
      </c>
      <c r="AW16">
        <v>0</v>
      </c>
      <c r="AX16">
        <v>0</v>
      </c>
      <c r="AY16">
        <v>0</v>
      </c>
      <c r="AZ16">
        <v>0</v>
      </c>
    </row>
    <row r="17" spans="1:52">
      <c r="A17" t="s">
        <v>246</v>
      </c>
      <c r="G17" t="s">
        <v>59</v>
      </c>
      <c r="H17" s="73">
        <v>144.68</v>
      </c>
      <c r="I17" s="46">
        <v>0</v>
      </c>
      <c r="J17" s="46">
        <v>1.56</v>
      </c>
      <c r="K17" s="46">
        <v>62.040000000000006</v>
      </c>
      <c r="L17" s="46">
        <v>7.7</v>
      </c>
      <c r="M17" s="74">
        <v>0</v>
      </c>
      <c r="N17" s="73">
        <v>203.17</v>
      </c>
      <c r="O17" s="46">
        <v>128.4</v>
      </c>
      <c r="P17" s="46">
        <v>0</v>
      </c>
      <c r="Q17" s="46">
        <v>0</v>
      </c>
      <c r="R17" s="46">
        <v>0</v>
      </c>
      <c r="S17" s="74">
        <v>0</v>
      </c>
      <c r="W17">
        <v>0.38</v>
      </c>
      <c r="X17">
        <v>7.7</v>
      </c>
      <c r="Y17">
        <v>0</v>
      </c>
      <c r="Z17">
        <v>0</v>
      </c>
      <c r="AA17">
        <v>0</v>
      </c>
      <c r="AB17">
        <v>20</v>
      </c>
      <c r="AC17">
        <v>25</v>
      </c>
      <c r="AD17">
        <v>0</v>
      </c>
      <c r="AE17">
        <v>8.18</v>
      </c>
      <c r="AF17">
        <v>158.47999999999999</v>
      </c>
      <c r="AG17">
        <v>19.690000000000001</v>
      </c>
      <c r="AH17">
        <v>4.8099999999999996</v>
      </c>
      <c r="AI17">
        <v>0</v>
      </c>
      <c r="AJ17">
        <v>144.30000000000001</v>
      </c>
      <c r="AK17">
        <v>0</v>
      </c>
      <c r="AL17">
        <v>6.73</v>
      </c>
      <c r="AM17">
        <v>0</v>
      </c>
      <c r="AN17">
        <v>1.56</v>
      </c>
      <c r="AO17">
        <v>0</v>
      </c>
      <c r="AP17">
        <v>0</v>
      </c>
      <c r="AQ17">
        <v>18.28</v>
      </c>
      <c r="AR17">
        <v>100</v>
      </c>
      <c r="AS17">
        <v>11.54</v>
      </c>
      <c r="AT17">
        <v>5.77</v>
      </c>
      <c r="AU17">
        <v>8.4</v>
      </c>
      <c r="AV17">
        <v>6.73</v>
      </c>
      <c r="AW17">
        <v>0</v>
      </c>
      <c r="AX17">
        <v>0</v>
      </c>
      <c r="AY17">
        <v>0</v>
      </c>
      <c r="AZ17">
        <v>0</v>
      </c>
    </row>
    <row r="18" spans="1:52">
      <c r="A18" t="s">
        <v>247</v>
      </c>
      <c r="G18" t="s">
        <v>60</v>
      </c>
      <c r="H18" s="73">
        <v>144.68</v>
      </c>
      <c r="I18" s="46">
        <v>0</v>
      </c>
      <c r="J18" s="46">
        <v>1.56</v>
      </c>
      <c r="K18" s="46">
        <v>62.040000000000006</v>
      </c>
      <c r="L18" s="46">
        <v>7.7</v>
      </c>
      <c r="M18" s="74">
        <v>0</v>
      </c>
      <c r="N18" s="73">
        <v>203.17</v>
      </c>
      <c r="O18" s="46">
        <v>128.4</v>
      </c>
      <c r="P18" s="46">
        <v>0</v>
      </c>
      <c r="Q18" s="46">
        <v>0</v>
      </c>
      <c r="R18" s="46">
        <v>0</v>
      </c>
      <c r="S18" s="74">
        <v>0</v>
      </c>
      <c r="W18">
        <v>0.38</v>
      </c>
      <c r="X18">
        <v>7.7</v>
      </c>
      <c r="Y18">
        <v>0</v>
      </c>
      <c r="Z18">
        <v>0</v>
      </c>
      <c r="AA18">
        <v>0</v>
      </c>
      <c r="AB18">
        <v>20</v>
      </c>
      <c r="AC18">
        <v>25</v>
      </c>
      <c r="AD18">
        <v>0</v>
      </c>
      <c r="AE18">
        <v>8.18</v>
      </c>
      <c r="AF18">
        <v>158.47999999999999</v>
      </c>
      <c r="AG18">
        <v>19.690000000000001</v>
      </c>
      <c r="AH18">
        <v>4.8099999999999996</v>
      </c>
      <c r="AI18">
        <v>0</v>
      </c>
      <c r="AJ18">
        <v>144.30000000000001</v>
      </c>
      <c r="AK18">
        <v>0</v>
      </c>
      <c r="AL18">
        <v>6.73</v>
      </c>
      <c r="AM18">
        <v>0</v>
      </c>
      <c r="AN18">
        <v>1.56</v>
      </c>
      <c r="AO18">
        <v>0</v>
      </c>
      <c r="AP18">
        <v>0</v>
      </c>
      <c r="AQ18">
        <v>18.28</v>
      </c>
      <c r="AR18">
        <v>100</v>
      </c>
      <c r="AS18">
        <v>11.54</v>
      </c>
      <c r="AT18">
        <v>5.77</v>
      </c>
      <c r="AU18">
        <v>8.4</v>
      </c>
      <c r="AV18">
        <v>6.73</v>
      </c>
      <c r="AW18">
        <v>0</v>
      </c>
      <c r="AX18">
        <v>0</v>
      </c>
      <c r="AY18">
        <v>0</v>
      </c>
      <c r="AZ18">
        <v>0</v>
      </c>
    </row>
    <row r="19" spans="1:52">
      <c r="A19" t="s">
        <v>261</v>
      </c>
      <c r="G19" t="s">
        <v>61</v>
      </c>
      <c r="H19" s="73">
        <v>144.68</v>
      </c>
      <c r="I19" s="46">
        <v>0</v>
      </c>
      <c r="J19" s="46">
        <v>1.47</v>
      </c>
      <c r="K19" s="46">
        <v>62.040000000000006</v>
      </c>
      <c r="L19" s="46">
        <v>7.7</v>
      </c>
      <c r="M19" s="74">
        <v>0</v>
      </c>
      <c r="N19" s="73">
        <v>203.17</v>
      </c>
      <c r="O19" s="46">
        <v>128.4</v>
      </c>
      <c r="P19" s="46">
        <v>0</v>
      </c>
      <c r="Q19" s="46">
        <v>0</v>
      </c>
      <c r="R19" s="46">
        <v>0</v>
      </c>
      <c r="S19" s="74">
        <v>0</v>
      </c>
      <c r="W19">
        <v>0.38</v>
      </c>
      <c r="X19">
        <v>7.7</v>
      </c>
      <c r="Y19">
        <v>0</v>
      </c>
      <c r="Z19">
        <v>0</v>
      </c>
      <c r="AA19">
        <v>0</v>
      </c>
      <c r="AB19">
        <v>20</v>
      </c>
      <c r="AC19">
        <v>25</v>
      </c>
      <c r="AD19">
        <v>0</v>
      </c>
      <c r="AE19">
        <v>8.18</v>
      </c>
      <c r="AF19">
        <v>158.47999999999999</v>
      </c>
      <c r="AG19">
        <v>19.690000000000001</v>
      </c>
      <c r="AH19">
        <v>4.8099999999999996</v>
      </c>
      <c r="AI19">
        <v>0</v>
      </c>
      <c r="AJ19">
        <v>144.30000000000001</v>
      </c>
      <c r="AK19">
        <v>0</v>
      </c>
      <c r="AL19">
        <v>6.73</v>
      </c>
      <c r="AM19">
        <v>0</v>
      </c>
      <c r="AN19">
        <v>1.47</v>
      </c>
      <c r="AO19">
        <v>0</v>
      </c>
      <c r="AP19">
        <v>0</v>
      </c>
      <c r="AQ19">
        <v>18.28</v>
      </c>
      <c r="AR19">
        <v>100</v>
      </c>
      <c r="AS19">
        <v>11.54</v>
      </c>
      <c r="AT19">
        <v>5.77</v>
      </c>
      <c r="AU19">
        <v>8.4</v>
      </c>
      <c r="AV19">
        <v>6.73</v>
      </c>
      <c r="AW19">
        <v>0</v>
      </c>
      <c r="AX19">
        <v>0</v>
      </c>
      <c r="AY19">
        <v>0</v>
      </c>
      <c r="AZ19">
        <v>0</v>
      </c>
    </row>
    <row r="20" spans="1:52">
      <c r="A20" t="s">
        <v>262</v>
      </c>
      <c r="G20" t="s">
        <v>62</v>
      </c>
      <c r="H20" s="73">
        <v>144.68</v>
      </c>
      <c r="I20" s="46">
        <v>0</v>
      </c>
      <c r="J20" s="46">
        <v>1.47</v>
      </c>
      <c r="K20" s="46">
        <v>62.040000000000006</v>
      </c>
      <c r="L20" s="46">
        <v>7.7</v>
      </c>
      <c r="M20" s="74">
        <v>0</v>
      </c>
      <c r="N20" s="73">
        <v>203.17</v>
      </c>
      <c r="O20" s="46">
        <v>128.4</v>
      </c>
      <c r="P20" s="46">
        <v>0</v>
      </c>
      <c r="Q20" s="46">
        <v>0</v>
      </c>
      <c r="R20" s="46">
        <v>0</v>
      </c>
      <c r="S20" s="74">
        <v>0</v>
      </c>
      <c r="W20">
        <v>0.38</v>
      </c>
      <c r="X20">
        <v>7.7</v>
      </c>
      <c r="Y20">
        <v>0</v>
      </c>
      <c r="Z20">
        <v>0</v>
      </c>
      <c r="AA20">
        <v>0</v>
      </c>
      <c r="AB20">
        <v>20</v>
      </c>
      <c r="AC20">
        <v>25</v>
      </c>
      <c r="AD20">
        <v>0</v>
      </c>
      <c r="AE20">
        <v>8.18</v>
      </c>
      <c r="AF20">
        <v>158.47999999999999</v>
      </c>
      <c r="AG20">
        <v>19.690000000000001</v>
      </c>
      <c r="AH20">
        <v>4.8099999999999996</v>
      </c>
      <c r="AI20">
        <v>0</v>
      </c>
      <c r="AJ20">
        <v>144.30000000000001</v>
      </c>
      <c r="AK20">
        <v>0</v>
      </c>
      <c r="AL20">
        <v>6.73</v>
      </c>
      <c r="AM20">
        <v>0</v>
      </c>
      <c r="AN20">
        <v>1.47</v>
      </c>
      <c r="AO20">
        <v>0</v>
      </c>
      <c r="AP20">
        <v>0</v>
      </c>
      <c r="AQ20">
        <v>18.28</v>
      </c>
      <c r="AR20">
        <v>100</v>
      </c>
      <c r="AS20">
        <v>11.54</v>
      </c>
      <c r="AT20">
        <v>5.77</v>
      </c>
      <c r="AU20">
        <v>8.4</v>
      </c>
      <c r="AV20">
        <v>6.73</v>
      </c>
      <c r="AW20">
        <v>0</v>
      </c>
      <c r="AX20">
        <v>0</v>
      </c>
      <c r="AY20">
        <v>0</v>
      </c>
      <c r="AZ20">
        <v>0</v>
      </c>
    </row>
    <row r="21" spans="1:52">
      <c r="A21" t="s">
        <v>248</v>
      </c>
      <c r="G21" t="s">
        <v>63</v>
      </c>
      <c r="H21" s="73">
        <v>144.68</v>
      </c>
      <c r="I21" s="46">
        <v>0</v>
      </c>
      <c r="J21" s="46">
        <v>1.47</v>
      </c>
      <c r="K21" s="46">
        <v>62.040000000000006</v>
      </c>
      <c r="L21" s="46">
        <v>7.7</v>
      </c>
      <c r="M21" s="74">
        <v>0</v>
      </c>
      <c r="N21" s="73">
        <v>203.17</v>
      </c>
      <c r="O21" s="46">
        <v>128.4</v>
      </c>
      <c r="P21" s="46">
        <v>0</v>
      </c>
      <c r="Q21" s="46">
        <v>0</v>
      </c>
      <c r="R21" s="46">
        <v>0</v>
      </c>
      <c r="S21" s="74">
        <v>0</v>
      </c>
      <c r="W21">
        <v>0.38</v>
      </c>
      <c r="X21">
        <v>7.7</v>
      </c>
      <c r="Y21">
        <v>0</v>
      </c>
      <c r="Z21">
        <v>0</v>
      </c>
      <c r="AA21">
        <v>0</v>
      </c>
      <c r="AB21">
        <v>20</v>
      </c>
      <c r="AC21">
        <v>25</v>
      </c>
      <c r="AD21">
        <v>0</v>
      </c>
      <c r="AE21">
        <v>8.18</v>
      </c>
      <c r="AF21">
        <v>158.47999999999999</v>
      </c>
      <c r="AG21">
        <v>19.690000000000001</v>
      </c>
      <c r="AH21">
        <v>4.8099999999999996</v>
      </c>
      <c r="AI21">
        <v>0</v>
      </c>
      <c r="AJ21">
        <v>144.30000000000001</v>
      </c>
      <c r="AK21">
        <v>0</v>
      </c>
      <c r="AL21">
        <v>6.73</v>
      </c>
      <c r="AM21">
        <v>0</v>
      </c>
      <c r="AN21">
        <v>1.47</v>
      </c>
      <c r="AO21">
        <v>0</v>
      </c>
      <c r="AP21">
        <v>0</v>
      </c>
      <c r="AQ21">
        <v>18.28</v>
      </c>
      <c r="AR21">
        <v>100</v>
      </c>
      <c r="AS21">
        <v>11.54</v>
      </c>
      <c r="AT21">
        <v>5.77</v>
      </c>
      <c r="AU21">
        <v>8.4</v>
      </c>
      <c r="AV21">
        <v>6.73</v>
      </c>
      <c r="AW21">
        <v>0</v>
      </c>
      <c r="AX21">
        <v>0</v>
      </c>
      <c r="AY21">
        <v>0</v>
      </c>
      <c r="AZ21">
        <v>0</v>
      </c>
    </row>
    <row r="22" spans="1:52">
      <c r="A22" t="s">
        <v>249</v>
      </c>
      <c r="G22" t="s">
        <v>64</v>
      </c>
      <c r="H22" s="73">
        <v>144.68</v>
      </c>
      <c r="I22" s="46">
        <v>0</v>
      </c>
      <c r="J22" s="46">
        <v>1.47</v>
      </c>
      <c r="K22" s="46">
        <v>62.040000000000006</v>
      </c>
      <c r="L22" s="46">
        <v>7.7</v>
      </c>
      <c r="M22" s="74">
        <v>0</v>
      </c>
      <c r="N22" s="73">
        <v>203.17</v>
      </c>
      <c r="O22" s="46">
        <v>128.4</v>
      </c>
      <c r="P22" s="46">
        <v>0</v>
      </c>
      <c r="Q22" s="46">
        <v>0</v>
      </c>
      <c r="R22" s="46">
        <v>0</v>
      </c>
      <c r="S22" s="74">
        <v>0</v>
      </c>
      <c r="W22">
        <v>0.38</v>
      </c>
      <c r="X22">
        <v>7.7</v>
      </c>
      <c r="Y22">
        <v>0</v>
      </c>
      <c r="Z22">
        <v>0</v>
      </c>
      <c r="AA22">
        <v>0</v>
      </c>
      <c r="AB22">
        <v>20</v>
      </c>
      <c r="AC22">
        <v>25</v>
      </c>
      <c r="AD22">
        <v>0</v>
      </c>
      <c r="AE22">
        <v>8.18</v>
      </c>
      <c r="AF22">
        <v>158.47999999999999</v>
      </c>
      <c r="AG22">
        <v>19.690000000000001</v>
      </c>
      <c r="AH22">
        <v>4.8099999999999996</v>
      </c>
      <c r="AI22">
        <v>0</v>
      </c>
      <c r="AJ22">
        <v>144.30000000000001</v>
      </c>
      <c r="AK22">
        <v>0</v>
      </c>
      <c r="AL22">
        <v>6.73</v>
      </c>
      <c r="AM22">
        <v>0</v>
      </c>
      <c r="AN22">
        <v>1.47</v>
      </c>
      <c r="AO22">
        <v>0</v>
      </c>
      <c r="AP22">
        <v>0</v>
      </c>
      <c r="AQ22">
        <v>18.28</v>
      </c>
      <c r="AR22">
        <v>100</v>
      </c>
      <c r="AS22">
        <v>11.54</v>
      </c>
      <c r="AT22">
        <v>5.77</v>
      </c>
      <c r="AU22">
        <v>8.4</v>
      </c>
      <c r="AV22">
        <v>6.73</v>
      </c>
      <c r="AW22">
        <v>0</v>
      </c>
      <c r="AX22">
        <v>0</v>
      </c>
      <c r="AY22">
        <v>0</v>
      </c>
      <c r="AZ22">
        <v>0</v>
      </c>
    </row>
    <row r="23" spans="1:52">
      <c r="A23" t="s">
        <v>250</v>
      </c>
      <c r="G23" t="s">
        <v>65</v>
      </c>
      <c r="H23" s="73">
        <v>144.68</v>
      </c>
      <c r="I23" s="46">
        <v>0</v>
      </c>
      <c r="J23" s="46">
        <v>1.56</v>
      </c>
      <c r="K23" s="46">
        <v>62.040000000000006</v>
      </c>
      <c r="L23" s="46">
        <v>7.7</v>
      </c>
      <c r="M23" s="74">
        <v>0</v>
      </c>
      <c r="N23" s="73">
        <v>203.17</v>
      </c>
      <c r="O23" s="46">
        <v>128.4</v>
      </c>
      <c r="P23" s="46">
        <v>0</v>
      </c>
      <c r="Q23" s="46">
        <v>0</v>
      </c>
      <c r="R23" s="46">
        <v>0</v>
      </c>
      <c r="S23" s="74">
        <v>0</v>
      </c>
      <c r="W23">
        <v>0.38</v>
      </c>
      <c r="X23">
        <v>7.7</v>
      </c>
      <c r="Y23">
        <v>0</v>
      </c>
      <c r="Z23">
        <v>0</v>
      </c>
      <c r="AA23">
        <v>0</v>
      </c>
      <c r="AB23">
        <v>20</v>
      </c>
      <c r="AC23">
        <v>25</v>
      </c>
      <c r="AD23">
        <v>0</v>
      </c>
      <c r="AE23">
        <v>8.18</v>
      </c>
      <c r="AF23">
        <v>158.47999999999999</v>
      </c>
      <c r="AG23">
        <v>19.690000000000001</v>
      </c>
      <c r="AH23">
        <v>4.8099999999999996</v>
      </c>
      <c r="AI23">
        <v>0</v>
      </c>
      <c r="AJ23">
        <v>144.30000000000001</v>
      </c>
      <c r="AK23">
        <v>0</v>
      </c>
      <c r="AL23">
        <v>6.73</v>
      </c>
      <c r="AM23">
        <v>0</v>
      </c>
      <c r="AN23">
        <v>1.56</v>
      </c>
      <c r="AO23">
        <v>0</v>
      </c>
      <c r="AP23">
        <v>0</v>
      </c>
      <c r="AQ23">
        <v>18.28</v>
      </c>
      <c r="AR23">
        <v>100</v>
      </c>
      <c r="AS23">
        <v>11.54</v>
      </c>
      <c r="AT23">
        <v>5.77</v>
      </c>
      <c r="AU23">
        <v>8.4</v>
      </c>
      <c r="AV23">
        <v>6.73</v>
      </c>
      <c r="AW23">
        <v>0</v>
      </c>
      <c r="AX23">
        <v>0</v>
      </c>
      <c r="AY23">
        <v>0</v>
      </c>
      <c r="AZ23">
        <v>0</v>
      </c>
    </row>
    <row r="24" spans="1:52">
      <c r="A24" t="s">
        <v>251</v>
      </c>
      <c r="G24" t="s">
        <v>66</v>
      </c>
      <c r="H24" s="73">
        <v>144.68</v>
      </c>
      <c r="I24" s="46">
        <v>0</v>
      </c>
      <c r="J24" s="46">
        <v>1.56</v>
      </c>
      <c r="K24" s="46">
        <v>62.040000000000006</v>
      </c>
      <c r="L24" s="46">
        <v>7.7</v>
      </c>
      <c r="M24" s="74">
        <v>0</v>
      </c>
      <c r="N24" s="73">
        <v>203.17</v>
      </c>
      <c r="O24" s="46">
        <v>128.4</v>
      </c>
      <c r="P24" s="46">
        <v>0</v>
      </c>
      <c r="Q24" s="46">
        <v>0</v>
      </c>
      <c r="R24" s="46">
        <v>0</v>
      </c>
      <c r="S24" s="74">
        <v>0</v>
      </c>
      <c r="W24">
        <v>0.38</v>
      </c>
      <c r="X24">
        <v>7.7</v>
      </c>
      <c r="Y24">
        <v>0</v>
      </c>
      <c r="Z24">
        <v>0</v>
      </c>
      <c r="AA24">
        <v>0</v>
      </c>
      <c r="AB24">
        <v>20</v>
      </c>
      <c r="AC24">
        <v>25</v>
      </c>
      <c r="AD24">
        <v>0</v>
      </c>
      <c r="AE24">
        <v>8.18</v>
      </c>
      <c r="AF24">
        <v>158.47999999999999</v>
      </c>
      <c r="AG24">
        <v>19.690000000000001</v>
      </c>
      <c r="AH24">
        <v>4.8099999999999996</v>
      </c>
      <c r="AI24">
        <v>0</v>
      </c>
      <c r="AJ24">
        <v>144.30000000000001</v>
      </c>
      <c r="AK24">
        <v>0</v>
      </c>
      <c r="AL24">
        <v>6.73</v>
      </c>
      <c r="AM24">
        <v>0</v>
      </c>
      <c r="AN24">
        <v>1.56</v>
      </c>
      <c r="AO24">
        <v>0</v>
      </c>
      <c r="AP24">
        <v>0</v>
      </c>
      <c r="AQ24">
        <v>18.28</v>
      </c>
      <c r="AR24">
        <v>100</v>
      </c>
      <c r="AS24">
        <v>11.54</v>
      </c>
      <c r="AT24">
        <v>5.77</v>
      </c>
      <c r="AU24">
        <v>8.4</v>
      </c>
      <c r="AV24">
        <v>6.73</v>
      </c>
      <c r="AW24">
        <v>0</v>
      </c>
      <c r="AX24">
        <v>0</v>
      </c>
      <c r="AY24">
        <v>0</v>
      </c>
      <c r="AZ24">
        <v>0</v>
      </c>
    </row>
    <row r="25" spans="1:52">
      <c r="A25" t="s">
        <v>252</v>
      </c>
      <c r="G25" t="s">
        <v>67</v>
      </c>
      <c r="H25" s="73">
        <v>144.68</v>
      </c>
      <c r="I25" s="46">
        <v>0</v>
      </c>
      <c r="J25" s="46">
        <v>1.56</v>
      </c>
      <c r="K25" s="46">
        <v>62.040000000000006</v>
      </c>
      <c r="L25" s="46">
        <v>7.7</v>
      </c>
      <c r="M25" s="74">
        <v>0</v>
      </c>
      <c r="N25" s="73">
        <v>203.17</v>
      </c>
      <c r="O25" s="46">
        <v>128.4</v>
      </c>
      <c r="P25" s="46">
        <v>0</v>
      </c>
      <c r="Q25" s="46">
        <v>0</v>
      </c>
      <c r="R25" s="46">
        <v>0</v>
      </c>
      <c r="S25" s="74">
        <v>0</v>
      </c>
      <c r="W25">
        <v>0.38</v>
      </c>
      <c r="X25">
        <v>7.7</v>
      </c>
      <c r="Y25">
        <v>0</v>
      </c>
      <c r="Z25">
        <v>0</v>
      </c>
      <c r="AA25">
        <v>0</v>
      </c>
      <c r="AB25">
        <v>20</v>
      </c>
      <c r="AC25">
        <v>25</v>
      </c>
      <c r="AD25">
        <v>0</v>
      </c>
      <c r="AE25">
        <v>8.18</v>
      </c>
      <c r="AF25">
        <v>158.47999999999999</v>
      </c>
      <c r="AG25">
        <v>19.690000000000001</v>
      </c>
      <c r="AH25">
        <v>4.8099999999999996</v>
      </c>
      <c r="AI25">
        <v>0</v>
      </c>
      <c r="AJ25">
        <v>144.30000000000001</v>
      </c>
      <c r="AK25">
        <v>0</v>
      </c>
      <c r="AL25">
        <v>6.73</v>
      </c>
      <c r="AM25">
        <v>0</v>
      </c>
      <c r="AN25">
        <v>1.56</v>
      </c>
      <c r="AO25">
        <v>0</v>
      </c>
      <c r="AP25">
        <v>0</v>
      </c>
      <c r="AQ25">
        <v>18.28</v>
      </c>
      <c r="AR25">
        <v>100</v>
      </c>
      <c r="AS25">
        <v>11.54</v>
      </c>
      <c r="AT25">
        <v>5.77</v>
      </c>
      <c r="AU25">
        <v>8.4</v>
      </c>
      <c r="AV25">
        <v>6.73</v>
      </c>
      <c r="AW25">
        <v>0</v>
      </c>
      <c r="AX25">
        <v>0</v>
      </c>
      <c r="AY25">
        <v>0</v>
      </c>
      <c r="AZ25">
        <v>0</v>
      </c>
    </row>
    <row r="26" spans="1:52">
      <c r="A26" t="s">
        <v>253</v>
      </c>
      <c r="G26" t="s">
        <v>68</v>
      </c>
      <c r="H26" s="73">
        <v>144.68</v>
      </c>
      <c r="I26" s="46">
        <v>0</v>
      </c>
      <c r="J26" s="46">
        <v>1.56</v>
      </c>
      <c r="K26" s="46">
        <v>62.040000000000006</v>
      </c>
      <c r="L26" s="46">
        <v>7.7</v>
      </c>
      <c r="M26" s="74">
        <v>0</v>
      </c>
      <c r="N26" s="73">
        <v>203.17</v>
      </c>
      <c r="O26" s="46">
        <v>128.4</v>
      </c>
      <c r="P26" s="46">
        <v>0</v>
      </c>
      <c r="Q26" s="46">
        <v>0</v>
      </c>
      <c r="R26" s="46">
        <v>0</v>
      </c>
      <c r="S26" s="74">
        <v>0</v>
      </c>
      <c r="W26">
        <v>0.38</v>
      </c>
      <c r="X26">
        <v>7.7</v>
      </c>
      <c r="Y26">
        <v>0</v>
      </c>
      <c r="Z26">
        <v>0</v>
      </c>
      <c r="AA26">
        <v>0</v>
      </c>
      <c r="AB26">
        <v>20</v>
      </c>
      <c r="AC26">
        <v>25</v>
      </c>
      <c r="AD26">
        <v>0</v>
      </c>
      <c r="AE26">
        <v>8.18</v>
      </c>
      <c r="AF26">
        <v>158.47999999999999</v>
      </c>
      <c r="AG26">
        <v>19.690000000000001</v>
      </c>
      <c r="AH26">
        <v>4.8099999999999996</v>
      </c>
      <c r="AI26">
        <v>0</v>
      </c>
      <c r="AJ26">
        <v>144.30000000000001</v>
      </c>
      <c r="AK26">
        <v>0</v>
      </c>
      <c r="AL26">
        <v>6.73</v>
      </c>
      <c r="AM26">
        <v>0</v>
      </c>
      <c r="AN26">
        <v>1.56</v>
      </c>
      <c r="AO26">
        <v>0</v>
      </c>
      <c r="AP26">
        <v>0</v>
      </c>
      <c r="AQ26">
        <v>18.28</v>
      </c>
      <c r="AR26">
        <v>100</v>
      </c>
      <c r="AS26">
        <v>11.54</v>
      </c>
      <c r="AT26">
        <v>5.77</v>
      </c>
      <c r="AU26">
        <v>8.4</v>
      </c>
      <c r="AV26">
        <v>6.73</v>
      </c>
      <c r="AW26">
        <v>0</v>
      </c>
      <c r="AX26">
        <v>0</v>
      </c>
      <c r="AY26">
        <v>0</v>
      </c>
      <c r="AZ26">
        <v>0</v>
      </c>
    </row>
    <row r="27" spans="1:52">
      <c r="A27" t="s">
        <v>254</v>
      </c>
      <c r="G27" t="s">
        <v>69</v>
      </c>
      <c r="H27" s="73">
        <v>144.73000000000002</v>
      </c>
      <c r="I27" s="46">
        <v>0</v>
      </c>
      <c r="J27" s="46">
        <v>1.47</v>
      </c>
      <c r="K27" s="46">
        <v>62.040000000000006</v>
      </c>
      <c r="L27" s="46">
        <v>7.7</v>
      </c>
      <c r="M27" s="74">
        <v>0</v>
      </c>
      <c r="N27" s="73">
        <v>237.07</v>
      </c>
      <c r="O27" s="46">
        <v>220</v>
      </c>
      <c r="P27" s="46">
        <v>0</v>
      </c>
      <c r="Q27" s="46">
        <v>0</v>
      </c>
      <c r="R27" s="46">
        <v>0</v>
      </c>
      <c r="S27" s="74">
        <v>0</v>
      </c>
      <c r="W27">
        <v>0.43</v>
      </c>
      <c r="X27">
        <v>7.7</v>
      </c>
      <c r="Y27">
        <v>158.47999999999999</v>
      </c>
      <c r="Z27">
        <v>0</v>
      </c>
      <c r="AA27">
        <v>0</v>
      </c>
      <c r="AB27">
        <v>20</v>
      </c>
      <c r="AC27">
        <v>25</v>
      </c>
      <c r="AD27">
        <v>0</v>
      </c>
      <c r="AE27">
        <v>8.18</v>
      </c>
      <c r="AF27">
        <v>0</v>
      </c>
      <c r="AG27">
        <v>0</v>
      </c>
      <c r="AH27">
        <v>4.8099999999999996</v>
      </c>
      <c r="AI27">
        <v>53.59</v>
      </c>
      <c r="AJ27">
        <v>144.30000000000001</v>
      </c>
      <c r="AK27">
        <v>0</v>
      </c>
      <c r="AL27">
        <v>6.73</v>
      </c>
      <c r="AM27">
        <v>0</v>
      </c>
      <c r="AN27">
        <v>1.47</v>
      </c>
      <c r="AO27">
        <v>0</v>
      </c>
      <c r="AP27">
        <v>0</v>
      </c>
      <c r="AQ27">
        <v>18.28</v>
      </c>
      <c r="AR27">
        <v>100</v>
      </c>
      <c r="AS27">
        <v>11.54</v>
      </c>
      <c r="AT27">
        <v>5.77</v>
      </c>
      <c r="AU27">
        <v>0</v>
      </c>
      <c r="AV27">
        <v>6.73</v>
      </c>
      <c r="AW27">
        <v>100</v>
      </c>
      <c r="AX27">
        <v>0</v>
      </c>
      <c r="AY27">
        <v>0</v>
      </c>
      <c r="AZ27">
        <v>0</v>
      </c>
    </row>
    <row r="28" spans="1:52">
      <c r="A28" t="s">
        <v>255</v>
      </c>
      <c r="G28" t="s">
        <v>70</v>
      </c>
      <c r="H28" s="73">
        <v>144.73000000000002</v>
      </c>
      <c r="I28" s="46">
        <v>0</v>
      </c>
      <c r="J28" s="46">
        <v>1.47</v>
      </c>
      <c r="K28" s="46">
        <v>62.040000000000006</v>
      </c>
      <c r="L28" s="46">
        <v>7.7</v>
      </c>
      <c r="M28" s="74">
        <v>0</v>
      </c>
      <c r="N28" s="73">
        <v>237.07</v>
      </c>
      <c r="O28" s="46">
        <v>220</v>
      </c>
      <c r="P28" s="46">
        <v>0</v>
      </c>
      <c r="Q28" s="46">
        <v>0</v>
      </c>
      <c r="R28" s="46">
        <v>0</v>
      </c>
      <c r="S28" s="74">
        <v>0</v>
      </c>
      <c r="W28">
        <v>0.43</v>
      </c>
      <c r="X28">
        <v>7.7</v>
      </c>
      <c r="Y28">
        <v>158.47999999999999</v>
      </c>
      <c r="Z28">
        <v>0</v>
      </c>
      <c r="AA28">
        <v>0</v>
      </c>
      <c r="AB28">
        <v>20</v>
      </c>
      <c r="AC28">
        <v>25</v>
      </c>
      <c r="AD28">
        <v>0</v>
      </c>
      <c r="AE28">
        <v>8.18</v>
      </c>
      <c r="AF28">
        <v>0</v>
      </c>
      <c r="AG28">
        <v>0</v>
      </c>
      <c r="AH28">
        <v>4.8099999999999996</v>
      </c>
      <c r="AI28">
        <v>53.59</v>
      </c>
      <c r="AJ28">
        <v>144.30000000000001</v>
      </c>
      <c r="AK28">
        <v>0</v>
      </c>
      <c r="AL28">
        <v>6.73</v>
      </c>
      <c r="AM28">
        <v>0</v>
      </c>
      <c r="AN28">
        <v>1.47</v>
      </c>
      <c r="AO28">
        <v>0</v>
      </c>
      <c r="AP28">
        <v>0</v>
      </c>
      <c r="AQ28">
        <v>18.28</v>
      </c>
      <c r="AR28">
        <v>100</v>
      </c>
      <c r="AS28">
        <v>11.54</v>
      </c>
      <c r="AT28">
        <v>5.77</v>
      </c>
      <c r="AU28">
        <v>0</v>
      </c>
      <c r="AV28">
        <v>6.73</v>
      </c>
      <c r="AW28">
        <v>100</v>
      </c>
      <c r="AX28">
        <v>0</v>
      </c>
      <c r="AY28">
        <v>0</v>
      </c>
      <c r="AZ28">
        <v>0</v>
      </c>
    </row>
    <row r="29" spans="1:52">
      <c r="A29" t="s">
        <v>263</v>
      </c>
      <c r="G29" t="s">
        <v>71</v>
      </c>
      <c r="H29" s="73">
        <v>144.73000000000002</v>
      </c>
      <c r="I29" s="46">
        <v>0</v>
      </c>
      <c r="J29" s="46">
        <v>1.47</v>
      </c>
      <c r="K29" s="46">
        <v>62.040000000000006</v>
      </c>
      <c r="L29" s="46">
        <v>7.7</v>
      </c>
      <c r="M29" s="74">
        <v>0</v>
      </c>
      <c r="N29" s="73">
        <v>237.07</v>
      </c>
      <c r="O29" s="46">
        <v>220</v>
      </c>
      <c r="P29" s="46">
        <v>0</v>
      </c>
      <c r="Q29" s="46">
        <v>0</v>
      </c>
      <c r="R29" s="46">
        <v>0</v>
      </c>
      <c r="S29" s="74">
        <v>0</v>
      </c>
      <c r="W29">
        <v>0.43</v>
      </c>
      <c r="X29">
        <v>7.7</v>
      </c>
      <c r="Y29">
        <v>158.47999999999999</v>
      </c>
      <c r="Z29">
        <v>0</v>
      </c>
      <c r="AA29">
        <v>0</v>
      </c>
      <c r="AB29">
        <v>20</v>
      </c>
      <c r="AC29">
        <v>25</v>
      </c>
      <c r="AD29">
        <v>0</v>
      </c>
      <c r="AE29">
        <v>8.18</v>
      </c>
      <c r="AF29">
        <v>0</v>
      </c>
      <c r="AG29">
        <v>0</v>
      </c>
      <c r="AH29">
        <v>4.8099999999999996</v>
      </c>
      <c r="AI29">
        <v>53.59</v>
      </c>
      <c r="AJ29">
        <v>144.30000000000001</v>
      </c>
      <c r="AK29">
        <v>0</v>
      </c>
      <c r="AL29">
        <v>6.73</v>
      </c>
      <c r="AM29">
        <v>0</v>
      </c>
      <c r="AN29">
        <v>1.47</v>
      </c>
      <c r="AO29">
        <v>0</v>
      </c>
      <c r="AP29">
        <v>0</v>
      </c>
      <c r="AQ29">
        <v>18.28</v>
      </c>
      <c r="AR29">
        <v>100</v>
      </c>
      <c r="AS29">
        <v>11.54</v>
      </c>
      <c r="AT29">
        <v>5.77</v>
      </c>
      <c r="AU29">
        <v>0</v>
      </c>
      <c r="AV29">
        <v>6.73</v>
      </c>
      <c r="AW29">
        <v>100</v>
      </c>
      <c r="AX29">
        <v>0</v>
      </c>
      <c r="AY29">
        <v>0</v>
      </c>
      <c r="AZ29">
        <v>0</v>
      </c>
    </row>
    <row r="30" spans="1:52">
      <c r="A30" t="s">
        <v>264</v>
      </c>
      <c r="G30" t="s">
        <v>72</v>
      </c>
      <c r="H30" s="73">
        <v>144.73000000000002</v>
      </c>
      <c r="I30" s="46">
        <v>0</v>
      </c>
      <c r="J30" s="46">
        <v>1.47</v>
      </c>
      <c r="K30" s="46">
        <v>62.040000000000006</v>
      </c>
      <c r="L30" s="46">
        <v>7.7</v>
      </c>
      <c r="M30" s="74">
        <v>0</v>
      </c>
      <c r="N30" s="73">
        <v>237.07</v>
      </c>
      <c r="O30" s="46">
        <v>220</v>
      </c>
      <c r="P30" s="46">
        <v>0</v>
      </c>
      <c r="Q30" s="46">
        <v>0</v>
      </c>
      <c r="R30" s="46">
        <v>0</v>
      </c>
      <c r="S30" s="74">
        <v>0</v>
      </c>
      <c r="W30">
        <v>0.43</v>
      </c>
      <c r="X30">
        <v>7.7</v>
      </c>
      <c r="Y30">
        <v>158.47999999999999</v>
      </c>
      <c r="Z30">
        <v>0</v>
      </c>
      <c r="AA30">
        <v>0</v>
      </c>
      <c r="AB30">
        <v>20</v>
      </c>
      <c r="AC30">
        <v>25</v>
      </c>
      <c r="AD30">
        <v>0</v>
      </c>
      <c r="AE30">
        <v>8.18</v>
      </c>
      <c r="AF30">
        <v>0</v>
      </c>
      <c r="AG30">
        <v>0</v>
      </c>
      <c r="AH30">
        <v>4.8099999999999996</v>
      </c>
      <c r="AI30">
        <v>53.59</v>
      </c>
      <c r="AJ30">
        <v>144.30000000000001</v>
      </c>
      <c r="AK30">
        <v>0</v>
      </c>
      <c r="AL30">
        <v>6.73</v>
      </c>
      <c r="AM30">
        <v>0</v>
      </c>
      <c r="AN30">
        <v>1.47</v>
      </c>
      <c r="AO30">
        <v>0</v>
      </c>
      <c r="AP30">
        <v>0</v>
      </c>
      <c r="AQ30">
        <v>18.28</v>
      </c>
      <c r="AR30">
        <v>100</v>
      </c>
      <c r="AS30">
        <v>11.54</v>
      </c>
      <c r="AT30">
        <v>5.77</v>
      </c>
      <c r="AU30">
        <v>0</v>
      </c>
      <c r="AV30">
        <v>6.73</v>
      </c>
      <c r="AW30">
        <v>100</v>
      </c>
      <c r="AX30">
        <v>0</v>
      </c>
      <c r="AY30">
        <v>0</v>
      </c>
      <c r="AZ30">
        <v>0</v>
      </c>
    </row>
    <row r="31" spans="1:52">
      <c r="A31" t="s">
        <v>274</v>
      </c>
      <c r="G31" t="s">
        <v>73</v>
      </c>
      <c r="H31" s="73">
        <v>144.78</v>
      </c>
      <c r="I31" s="46">
        <v>0</v>
      </c>
      <c r="J31" s="46">
        <v>1.56</v>
      </c>
      <c r="K31" s="46">
        <v>62.040000000000006</v>
      </c>
      <c r="L31" s="46">
        <v>7.7</v>
      </c>
      <c r="M31" s="74">
        <v>0</v>
      </c>
      <c r="N31" s="73">
        <v>237.07</v>
      </c>
      <c r="O31" s="46">
        <v>220</v>
      </c>
      <c r="P31" s="46">
        <v>0</v>
      </c>
      <c r="Q31" s="46">
        <v>0</v>
      </c>
      <c r="R31" s="46">
        <v>0</v>
      </c>
      <c r="S31" s="74">
        <v>0</v>
      </c>
      <c r="W31">
        <v>0.48</v>
      </c>
      <c r="X31">
        <v>7.7</v>
      </c>
      <c r="Y31">
        <v>158.47999999999999</v>
      </c>
      <c r="Z31">
        <v>0</v>
      </c>
      <c r="AA31">
        <v>0</v>
      </c>
      <c r="AB31">
        <v>20</v>
      </c>
      <c r="AC31">
        <v>25</v>
      </c>
      <c r="AD31">
        <v>0</v>
      </c>
      <c r="AE31">
        <v>8.18</v>
      </c>
      <c r="AF31">
        <v>0</v>
      </c>
      <c r="AG31">
        <v>0</v>
      </c>
      <c r="AH31">
        <v>4.8099999999999996</v>
      </c>
      <c r="AI31">
        <v>53.59</v>
      </c>
      <c r="AJ31">
        <v>144.30000000000001</v>
      </c>
      <c r="AK31">
        <v>0</v>
      </c>
      <c r="AL31">
        <v>6.73</v>
      </c>
      <c r="AM31">
        <v>0</v>
      </c>
      <c r="AN31">
        <v>1.56</v>
      </c>
      <c r="AO31">
        <v>0</v>
      </c>
      <c r="AP31">
        <v>0</v>
      </c>
      <c r="AQ31">
        <v>18.28</v>
      </c>
      <c r="AR31">
        <v>100</v>
      </c>
      <c r="AS31">
        <v>11.54</v>
      </c>
      <c r="AT31">
        <v>5.77</v>
      </c>
      <c r="AU31">
        <v>0</v>
      </c>
      <c r="AV31">
        <v>6.73</v>
      </c>
      <c r="AW31">
        <v>100</v>
      </c>
      <c r="AX31">
        <v>0</v>
      </c>
      <c r="AY31">
        <v>0</v>
      </c>
      <c r="AZ31">
        <v>0</v>
      </c>
    </row>
    <row r="32" spans="1:52">
      <c r="A32" t="s">
        <v>275</v>
      </c>
      <c r="G32" t="s">
        <v>74</v>
      </c>
      <c r="H32" s="73">
        <v>144.78</v>
      </c>
      <c r="I32" s="46">
        <v>0</v>
      </c>
      <c r="J32" s="46">
        <v>1.56</v>
      </c>
      <c r="K32" s="46">
        <v>62.040000000000006</v>
      </c>
      <c r="L32" s="46">
        <v>7.8900000000000006</v>
      </c>
      <c r="M32" s="74">
        <v>0</v>
      </c>
      <c r="N32" s="73">
        <v>237.07</v>
      </c>
      <c r="O32" s="46">
        <v>220</v>
      </c>
      <c r="P32" s="46">
        <v>0</v>
      </c>
      <c r="Q32" s="46">
        <v>0</v>
      </c>
      <c r="R32" s="46">
        <v>0</v>
      </c>
      <c r="S32" s="74">
        <v>0</v>
      </c>
      <c r="W32">
        <v>0.48</v>
      </c>
      <c r="X32">
        <v>7.7</v>
      </c>
      <c r="Y32">
        <v>158.47999999999999</v>
      </c>
      <c r="Z32">
        <v>0</v>
      </c>
      <c r="AA32">
        <v>0</v>
      </c>
      <c r="AB32">
        <v>20</v>
      </c>
      <c r="AC32">
        <v>25</v>
      </c>
      <c r="AD32">
        <v>0.19</v>
      </c>
      <c r="AE32">
        <v>8.18</v>
      </c>
      <c r="AF32">
        <v>0</v>
      </c>
      <c r="AG32">
        <v>0</v>
      </c>
      <c r="AH32">
        <v>4.8099999999999996</v>
      </c>
      <c r="AI32">
        <v>53.59</v>
      </c>
      <c r="AJ32">
        <v>144.30000000000001</v>
      </c>
      <c r="AK32">
        <v>0</v>
      </c>
      <c r="AL32">
        <v>6.73</v>
      </c>
      <c r="AM32">
        <v>0</v>
      </c>
      <c r="AN32">
        <v>1.56</v>
      </c>
      <c r="AO32">
        <v>0</v>
      </c>
      <c r="AP32">
        <v>0</v>
      </c>
      <c r="AQ32">
        <v>18.28</v>
      </c>
      <c r="AR32">
        <v>100</v>
      </c>
      <c r="AS32">
        <v>11.54</v>
      </c>
      <c r="AT32">
        <v>5.77</v>
      </c>
      <c r="AU32">
        <v>0</v>
      </c>
      <c r="AV32">
        <v>6.73</v>
      </c>
      <c r="AW32">
        <v>100</v>
      </c>
      <c r="AX32">
        <v>0</v>
      </c>
      <c r="AY32">
        <v>0</v>
      </c>
      <c r="AZ32">
        <v>0</v>
      </c>
    </row>
    <row r="33" spans="1:52">
      <c r="A33" t="s">
        <v>276</v>
      </c>
      <c r="G33" t="s">
        <v>75</v>
      </c>
      <c r="H33" s="73">
        <v>291.97000000000003</v>
      </c>
      <c r="I33" s="46">
        <v>0</v>
      </c>
      <c r="J33" s="46">
        <v>1.56</v>
      </c>
      <c r="K33" s="46">
        <v>62.040000000000006</v>
      </c>
      <c r="L33" s="46">
        <v>8.15</v>
      </c>
      <c r="M33" s="74">
        <v>0</v>
      </c>
      <c r="N33" s="73">
        <v>237.07</v>
      </c>
      <c r="O33" s="46">
        <v>220</v>
      </c>
      <c r="P33" s="46">
        <v>0</v>
      </c>
      <c r="Q33" s="46">
        <v>0</v>
      </c>
      <c r="R33" s="46">
        <v>0</v>
      </c>
      <c r="S33" s="74">
        <v>0</v>
      </c>
      <c r="W33">
        <v>0.48</v>
      </c>
      <c r="X33">
        <v>7.7</v>
      </c>
      <c r="Y33">
        <v>158.47999999999999</v>
      </c>
      <c r="Z33">
        <v>0</v>
      </c>
      <c r="AA33">
        <v>0</v>
      </c>
      <c r="AB33">
        <v>20</v>
      </c>
      <c r="AC33">
        <v>25</v>
      </c>
      <c r="AD33">
        <v>0.45</v>
      </c>
      <c r="AE33">
        <v>8.18</v>
      </c>
      <c r="AF33">
        <v>0</v>
      </c>
      <c r="AG33">
        <v>0</v>
      </c>
      <c r="AH33">
        <v>4.8099999999999996</v>
      </c>
      <c r="AI33">
        <v>53.59</v>
      </c>
      <c r="AJ33">
        <v>144.30000000000001</v>
      </c>
      <c r="AK33">
        <v>28.86</v>
      </c>
      <c r="AL33">
        <v>6.73</v>
      </c>
      <c r="AM33">
        <v>72.150000000000006</v>
      </c>
      <c r="AN33">
        <v>1.56</v>
      </c>
      <c r="AO33">
        <v>27.9</v>
      </c>
      <c r="AP33">
        <v>18.28</v>
      </c>
      <c r="AQ33">
        <v>18.28</v>
      </c>
      <c r="AR33">
        <v>100</v>
      </c>
      <c r="AS33">
        <v>11.54</v>
      </c>
      <c r="AT33">
        <v>5.77</v>
      </c>
      <c r="AU33">
        <v>0</v>
      </c>
      <c r="AV33">
        <v>6.73</v>
      </c>
      <c r="AW33">
        <v>100</v>
      </c>
      <c r="AX33">
        <v>0</v>
      </c>
      <c r="AY33">
        <v>0</v>
      </c>
      <c r="AZ33">
        <v>0</v>
      </c>
    </row>
    <row r="34" spans="1:52">
      <c r="A34" t="s">
        <v>277</v>
      </c>
      <c r="G34" t="s">
        <v>76</v>
      </c>
      <c r="H34" s="73">
        <v>287.15999999999997</v>
      </c>
      <c r="I34" s="46">
        <v>0</v>
      </c>
      <c r="J34" s="46">
        <v>1.56</v>
      </c>
      <c r="K34" s="46">
        <v>62.040000000000006</v>
      </c>
      <c r="L34" s="46">
        <v>8.36</v>
      </c>
      <c r="M34" s="74">
        <v>0</v>
      </c>
      <c r="N34" s="73">
        <v>237.07</v>
      </c>
      <c r="O34" s="46">
        <v>220</v>
      </c>
      <c r="P34" s="46">
        <v>0</v>
      </c>
      <c r="Q34" s="46">
        <v>0</v>
      </c>
      <c r="R34" s="46">
        <v>0</v>
      </c>
      <c r="S34" s="74">
        <v>0</v>
      </c>
      <c r="W34">
        <v>0.48</v>
      </c>
      <c r="X34">
        <v>7.7</v>
      </c>
      <c r="Y34">
        <v>158.47999999999999</v>
      </c>
      <c r="Z34">
        <v>0</v>
      </c>
      <c r="AA34">
        <v>0</v>
      </c>
      <c r="AB34">
        <v>20</v>
      </c>
      <c r="AC34">
        <v>25</v>
      </c>
      <c r="AD34">
        <v>0.66</v>
      </c>
      <c r="AE34">
        <v>8.18</v>
      </c>
      <c r="AF34">
        <v>0</v>
      </c>
      <c r="AG34">
        <v>0</v>
      </c>
      <c r="AH34">
        <v>4.8099999999999996</v>
      </c>
      <c r="AI34">
        <v>53.59</v>
      </c>
      <c r="AJ34">
        <v>144.30000000000001</v>
      </c>
      <c r="AK34">
        <v>28.86</v>
      </c>
      <c r="AL34">
        <v>6.73</v>
      </c>
      <c r="AM34">
        <v>72.150000000000006</v>
      </c>
      <c r="AN34">
        <v>1.56</v>
      </c>
      <c r="AO34">
        <v>23.09</v>
      </c>
      <c r="AP34">
        <v>18.28</v>
      </c>
      <c r="AQ34">
        <v>18.28</v>
      </c>
      <c r="AR34">
        <v>100</v>
      </c>
      <c r="AS34">
        <v>11.54</v>
      </c>
      <c r="AT34">
        <v>5.77</v>
      </c>
      <c r="AU34">
        <v>0</v>
      </c>
      <c r="AV34">
        <v>6.73</v>
      </c>
      <c r="AW34">
        <v>100</v>
      </c>
      <c r="AX34">
        <v>0</v>
      </c>
      <c r="AY34">
        <v>0</v>
      </c>
      <c r="AZ34">
        <v>0</v>
      </c>
    </row>
    <row r="35" spans="1:52">
      <c r="A35" t="s">
        <v>279</v>
      </c>
      <c r="G35" t="s">
        <v>77</v>
      </c>
      <c r="H35" s="73">
        <v>377.0100000000001</v>
      </c>
      <c r="I35" s="46">
        <v>0</v>
      </c>
      <c r="J35" s="46">
        <v>1.47</v>
      </c>
      <c r="K35" s="46">
        <v>62.040000000000006</v>
      </c>
      <c r="L35" s="46">
        <v>8.86</v>
      </c>
      <c r="M35" s="74">
        <v>0</v>
      </c>
      <c r="N35" s="73">
        <v>237.07</v>
      </c>
      <c r="O35" s="46">
        <v>170</v>
      </c>
      <c r="P35" s="46">
        <v>0</v>
      </c>
      <c r="Q35" s="46">
        <v>0</v>
      </c>
      <c r="R35" s="46">
        <v>0</v>
      </c>
      <c r="S35" s="74">
        <v>0</v>
      </c>
      <c r="W35">
        <v>0.87</v>
      </c>
      <c r="X35">
        <v>7.7</v>
      </c>
      <c r="Y35">
        <v>158.47999999999999</v>
      </c>
      <c r="Z35">
        <v>0</v>
      </c>
      <c r="AA35">
        <v>0</v>
      </c>
      <c r="AB35">
        <v>20</v>
      </c>
      <c r="AC35">
        <v>25</v>
      </c>
      <c r="AD35">
        <v>1.1599999999999999</v>
      </c>
      <c r="AE35">
        <v>8.18</v>
      </c>
      <c r="AF35">
        <v>0</v>
      </c>
      <c r="AG35">
        <v>0</v>
      </c>
      <c r="AH35">
        <v>4.8099999999999996</v>
      </c>
      <c r="AI35">
        <v>53.59</v>
      </c>
      <c r="AJ35">
        <v>144.30000000000001</v>
      </c>
      <c r="AK35">
        <v>120.25</v>
      </c>
      <c r="AL35">
        <v>6.73</v>
      </c>
      <c r="AM35">
        <v>72.150000000000006</v>
      </c>
      <c r="AN35">
        <v>1.47</v>
      </c>
      <c r="AO35">
        <v>21.16</v>
      </c>
      <c r="AP35">
        <v>18.28</v>
      </c>
      <c r="AQ35">
        <v>18.28</v>
      </c>
      <c r="AR35">
        <v>100</v>
      </c>
      <c r="AS35">
        <v>11.54</v>
      </c>
      <c r="AT35">
        <v>5.77</v>
      </c>
      <c r="AU35">
        <v>0</v>
      </c>
      <c r="AV35">
        <v>6.73</v>
      </c>
      <c r="AW35">
        <v>50</v>
      </c>
      <c r="AX35">
        <v>0</v>
      </c>
      <c r="AY35">
        <v>0</v>
      </c>
      <c r="AZ35">
        <v>0</v>
      </c>
    </row>
    <row r="36" spans="1:52">
      <c r="A36" t="s">
        <v>309</v>
      </c>
      <c r="G36" t="s">
        <v>78</v>
      </c>
      <c r="H36" s="73">
        <v>375.09000000000003</v>
      </c>
      <c r="I36" s="46">
        <v>0</v>
      </c>
      <c r="J36" s="46">
        <v>1.47</v>
      </c>
      <c r="K36" s="46">
        <v>62.040000000000006</v>
      </c>
      <c r="L36" s="46">
        <v>9.3800000000000008</v>
      </c>
      <c r="M36" s="74">
        <v>0</v>
      </c>
      <c r="N36" s="73">
        <v>237.07</v>
      </c>
      <c r="O36" s="46">
        <v>170</v>
      </c>
      <c r="P36" s="46">
        <v>0</v>
      </c>
      <c r="Q36" s="46">
        <v>0</v>
      </c>
      <c r="R36" s="46">
        <v>0</v>
      </c>
      <c r="S36" s="74">
        <v>0</v>
      </c>
      <c r="W36">
        <v>0.87</v>
      </c>
      <c r="X36">
        <v>7.7</v>
      </c>
      <c r="Y36">
        <v>158.47999999999999</v>
      </c>
      <c r="Z36">
        <v>0</v>
      </c>
      <c r="AA36">
        <v>0</v>
      </c>
      <c r="AB36">
        <v>20</v>
      </c>
      <c r="AC36">
        <v>25</v>
      </c>
      <c r="AD36">
        <v>1.68</v>
      </c>
      <c r="AE36">
        <v>8.18</v>
      </c>
      <c r="AF36">
        <v>0</v>
      </c>
      <c r="AG36">
        <v>0</v>
      </c>
      <c r="AH36">
        <v>4.8099999999999996</v>
      </c>
      <c r="AI36">
        <v>53.59</v>
      </c>
      <c r="AJ36">
        <v>144.30000000000001</v>
      </c>
      <c r="AK36">
        <v>120.25</v>
      </c>
      <c r="AL36">
        <v>6.73</v>
      </c>
      <c r="AM36">
        <v>72.150000000000006</v>
      </c>
      <c r="AN36">
        <v>1.47</v>
      </c>
      <c r="AO36">
        <v>19.239999999999998</v>
      </c>
      <c r="AP36">
        <v>18.28</v>
      </c>
      <c r="AQ36">
        <v>18.28</v>
      </c>
      <c r="AR36">
        <v>100</v>
      </c>
      <c r="AS36">
        <v>11.54</v>
      </c>
      <c r="AT36">
        <v>5.77</v>
      </c>
      <c r="AU36">
        <v>0</v>
      </c>
      <c r="AV36">
        <v>6.73</v>
      </c>
      <c r="AW36">
        <v>50</v>
      </c>
      <c r="AX36">
        <v>0</v>
      </c>
      <c r="AY36">
        <v>0</v>
      </c>
      <c r="AZ36">
        <v>0</v>
      </c>
    </row>
    <row r="37" spans="1:52">
      <c r="A37" t="s">
        <v>310</v>
      </c>
      <c r="G37" t="s">
        <v>79</v>
      </c>
      <c r="H37" s="73">
        <v>455.9</v>
      </c>
      <c r="I37" s="46">
        <v>0</v>
      </c>
      <c r="J37" s="46">
        <v>1.47</v>
      </c>
      <c r="K37" s="46">
        <v>62.040000000000006</v>
      </c>
      <c r="L37" s="46">
        <v>9.870000000000001</v>
      </c>
      <c r="M37" s="74">
        <v>0</v>
      </c>
      <c r="N37" s="73">
        <v>237.07</v>
      </c>
      <c r="O37" s="46">
        <v>170</v>
      </c>
      <c r="P37" s="46">
        <v>0</v>
      </c>
      <c r="Q37" s="46">
        <v>0</v>
      </c>
      <c r="R37" s="46">
        <v>0</v>
      </c>
      <c r="S37" s="74">
        <v>0</v>
      </c>
      <c r="W37">
        <v>0.87</v>
      </c>
      <c r="X37">
        <v>7.7</v>
      </c>
      <c r="Y37">
        <v>158.47999999999999</v>
      </c>
      <c r="Z37">
        <v>0</v>
      </c>
      <c r="AA37">
        <v>0</v>
      </c>
      <c r="AB37">
        <v>20</v>
      </c>
      <c r="AC37">
        <v>25</v>
      </c>
      <c r="AD37">
        <v>2.17</v>
      </c>
      <c r="AE37">
        <v>8.18</v>
      </c>
      <c r="AF37">
        <v>0</v>
      </c>
      <c r="AG37">
        <v>0</v>
      </c>
      <c r="AH37">
        <v>4.8099999999999996</v>
      </c>
      <c r="AI37">
        <v>53.59</v>
      </c>
      <c r="AJ37">
        <v>144.30000000000001</v>
      </c>
      <c r="AK37">
        <v>120.25</v>
      </c>
      <c r="AL37">
        <v>6.73</v>
      </c>
      <c r="AM37">
        <v>144.30000000000001</v>
      </c>
      <c r="AN37">
        <v>1.47</v>
      </c>
      <c r="AO37">
        <v>27.9</v>
      </c>
      <c r="AP37">
        <v>18.28</v>
      </c>
      <c r="AQ37">
        <v>18.28</v>
      </c>
      <c r="AR37">
        <v>100</v>
      </c>
      <c r="AS37">
        <v>11.54</v>
      </c>
      <c r="AT37">
        <v>5.77</v>
      </c>
      <c r="AU37">
        <v>0</v>
      </c>
      <c r="AV37">
        <v>6.73</v>
      </c>
      <c r="AW37">
        <v>50</v>
      </c>
      <c r="AX37">
        <v>0</v>
      </c>
      <c r="AY37">
        <v>0</v>
      </c>
      <c r="AZ37">
        <v>0</v>
      </c>
    </row>
    <row r="38" spans="1:52">
      <c r="A38" t="s">
        <v>311</v>
      </c>
      <c r="G38" t="s">
        <v>80</v>
      </c>
      <c r="H38" s="73">
        <v>457.82000000000005</v>
      </c>
      <c r="I38" s="46">
        <v>0</v>
      </c>
      <c r="J38" s="46">
        <v>1.47</v>
      </c>
      <c r="K38" s="46">
        <v>62.040000000000006</v>
      </c>
      <c r="L38" s="46">
        <v>10.42</v>
      </c>
      <c r="M38" s="74">
        <v>0</v>
      </c>
      <c r="N38" s="73">
        <v>237.07</v>
      </c>
      <c r="O38" s="46">
        <v>170</v>
      </c>
      <c r="P38" s="46">
        <v>0</v>
      </c>
      <c r="Q38" s="46">
        <v>0</v>
      </c>
      <c r="R38" s="46">
        <v>0</v>
      </c>
      <c r="S38" s="74">
        <v>0</v>
      </c>
      <c r="W38">
        <v>0.87</v>
      </c>
      <c r="X38">
        <v>7.7</v>
      </c>
      <c r="Y38">
        <v>158.47999999999999</v>
      </c>
      <c r="Z38">
        <v>0</v>
      </c>
      <c r="AA38">
        <v>0</v>
      </c>
      <c r="AB38">
        <v>20</v>
      </c>
      <c r="AC38">
        <v>25</v>
      </c>
      <c r="AD38">
        <v>2.72</v>
      </c>
      <c r="AE38">
        <v>8.18</v>
      </c>
      <c r="AF38">
        <v>0</v>
      </c>
      <c r="AG38">
        <v>0</v>
      </c>
      <c r="AH38">
        <v>4.8099999999999996</v>
      </c>
      <c r="AI38">
        <v>53.59</v>
      </c>
      <c r="AJ38">
        <v>144.30000000000001</v>
      </c>
      <c r="AK38">
        <v>120.25</v>
      </c>
      <c r="AL38">
        <v>6.73</v>
      </c>
      <c r="AM38">
        <v>144.30000000000001</v>
      </c>
      <c r="AN38">
        <v>1.47</v>
      </c>
      <c r="AO38">
        <v>29.82</v>
      </c>
      <c r="AP38">
        <v>18.28</v>
      </c>
      <c r="AQ38">
        <v>18.28</v>
      </c>
      <c r="AR38">
        <v>100</v>
      </c>
      <c r="AS38">
        <v>11.54</v>
      </c>
      <c r="AT38">
        <v>5.77</v>
      </c>
      <c r="AU38">
        <v>0</v>
      </c>
      <c r="AV38">
        <v>6.73</v>
      </c>
      <c r="AW38">
        <v>50</v>
      </c>
      <c r="AX38">
        <v>0</v>
      </c>
      <c r="AY38">
        <v>0</v>
      </c>
      <c r="AZ38">
        <v>0</v>
      </c>
    </row>
    <row r="39" spans="1:52">
      <c r="A39" t="s">
        <v>312</v>
      </c>
      <c r="G39" t="s">
        <v>81</v>
      </c>
      <c r="H39" s="73">
        <v>456.86</v>
      </c>
      <c r="I39" s="46">
        <v>0</v>
      </c>
      <c r="J39" s="46">
        <v>1.56</v>
      </c>
      <c r="K39" s="46">
        <v>62.040000000000006</v>
      </c>
      <c r="L39" s="46">
        <v>10.97</v>
      </c>
      <c r="M39" s="74">
        <v>0</v>
      </c>
      <c r="N39" s="73">
        <v>237.07</v>
      </c>
      <c r="O39" s="46">
        <v>170</v>
      </c>
      <c r="P39" s="46">
        <v>0</v>
      </c>
      <c r="Q39" s="46">
        <v>0</v>
      </c>
      <c r="R39" s="46">
        <v>0</v>
      </c>
      <c r="S39" s="74">
        <v>0</v>
      </c>
      <c r="W39">
        <v>0.87</v>
      </c>
      <c r="X39">
        <v>7.7</v>
      </c>
      <c r="Y39">
        <v>158.47999999999999</v>
      </c>
      <c r="Z39">
        <v>0</v>
      </c>
      <c r="AA39">
        <v>0</v>
      </c>
      <c r="AB39">
        <v>20</v>
      </c>
      <c r="AC39">
        <v>25</v>
      </c>
      <c r="AD39">
        <v>3.27</v>
      </c>
      <c r="AE39">
        <v>8.18</v>
      </c>
      <c r="AF39">
        <v>0</v>
      </c>
      <c r="AG39">
        <v>0</v>
      </c>
      <c r="AH39">
        <v>4.8099999999999996</v>
      </c>
      <c r="AI39">
        <v>53.59</v>
      </c>
      <c r="AJ39">
        <v>144.30000000000001</v>
      </c>
      <c r="AK39">
        <v>120.25</v>
      </c>
      <c r="AL39">
        <v>6.73</v>
      </c>
      <c r="AM39">
        <v>144.30000000000001</v>
      </c>
      <c r="AN39">
        <v>1.56</v>
      </c>
      <c r="AO39">
        <v>28.86</v>
      </c>
      <c r="AP39">
        <v>18.28</v>
      </c>
      <c r="AQ39">
        <v>18.28</v>
      </c>
      <c r="AR39">
        <v>100</v>
      </c>
      <c r="AS39">
        <v>11.54</v>
      </c>
      <c r="AT39">
        <v>5.77</v>
      </c>
      <c r="AU39">
        <v>0</v>
      </c>
      <c r="AV39">
        <v>6.73</v>
      </c>
      <c r="AW39">
        <v>50</v>
      </c>
      <c r="AX39">
        <v>0</v>
      </c>
      <c r="AY39">
        <v>0</v>
      </c>
      <c r="AZ39">
        <v>0</v>
      </c>
    </row>
    <row r="40" spans="1:52">
      <c r="A40" t="s">
        <v>329</v>
      </c>
      <c r="G40" t="s">
        <v>82</v>
      </c>
      <c r="H40" s="73">
        <v>434.73</v>
      </c>
      <c r="I40" s="46">
        <v>0</v>
      </c>
      <c r="J40" s="46">
        <v>1.56</v>
      </c>
      <c r="K40" s="46">
        <v>62.040000000000006</v>
      </c>
      <c r="L40" s="46">
        <v>11.65</v>
      </c>
      <c r="M40" s="74">
        <v>0</v>
      </c>
      <c r="N40" s="73">
        <v>237.07</v>
      </c>
      <c r="O40" s="46">
        <v>170</v>
      </c>
      <c r="P40" s="46">
        <v>0</v>
      </c>
      <c r="Q40" s="46">
        <v>0</v>
      </c>
      <c r="R40" s="46">
        <v>0</v>
      </c>
      <c r="S40" s="74">
        <v>0</v>
      </c>
      <c r="W40">
        <v>0.87</v>
      </c>
      <c r="X40">
        <v>7.7</v>
      </c>
      <c r="Y40">
        <v>158.47999999999999</v>
      </c>
      <c r="Z40">
        <v>0</v>
      </c>
      <c r="AA40">
        <v>0</v>
      </c>
      <c r="AB40">
        <v>20</v>
      </c>
      <c r="AC40">
        <v>25</v>
      </c>
      <c r="AD40">
        <v>3.95</v>
      </c>
      <c r="AE40">
        <v>8.18</v>
      </c>
      <c r="AF40">
        <v>0</v>
      </c>
      <c r="AG40">
        <v>0</v>
      </c>
      <c r="AH40">
        <v>4.8099999999999996</v>
      </c>
      <c r="AI40">
        <v>53.59</v>
      </c>
      <c r="AJ40">
        <v>144.30000000000001</v>
      </c>
      <c r="AK40">
        <v>120.25</v>
      </c>
      <c r="AL40">
        <v>6.73</v>
      </c>
      <c r="AM40">
        <v>144.30000000000001</v>
      </c>
      <c r="AN40">
        <v>1.56</v>
      </c>
      <c r="AO40">
        <v>6.73</v>
      </c>
      <c r="AP40">
        <v>18.28</v>
      </c>
      <c r="AQ40">
        <v>18.28</v>
      </c>
      <c r="AR40">
        <v>100</v>
      </c>
      <c r="AS40">
        <v>11.54</v>
      </c>
      <c r="AT40">
        <v>5.77</v>
      </c>
      <c r="AU40">
        <v>0</v>
      </c>
      <c r="AV40">
        <v>6.73</v>
      </c>
      <c r="AW40">
        <v>50</v>
      </c>
      <c r="AX40">
        <v>0</v>
      </c>
      <c r="AY40">
        <v>0</v>
      </c>
      <c r="AZ40">
        <v>0</v>
      </c>
    </row>
    <row r="41" spans="1:52">
      <c r="A41" t="s">
        <v>330</v>
      </c>
      <c r="G41" t="s">
        <v>83</v>
      </c>
      <c r="H41" s="73">
        <v>437.62</v>
      </c>
      <c r="I41" s="46">
        <v>0</v>
      </c>
      <c r="J41" s="46">
        <v>1.56</v>
      </c>
      <c r="K41" s="46">
        <v>62.040000000000006</v>
      </c>
      <c r="L41" s="46">
        <v>12.190000000000001</v>
      </c>
      <c r="M41" s="74">
        <v>0</v>
      </c>
      <c r="N41" s="73">
        <v>237.07</v>
      </c>
      <c r="O41" s="46">
        <v>170</v>
      </c>
      <c r="P41" s="46">
        <v>0</v>
      </c>
      <c r="Q41" s="46">
        <v>0</v>
      </c>
      <c r="R41" s="46">
        <v>0</v>
      </c>
      <c r="S41" s="74">
        <v>0</v>
      </c>
      <c r="W41">
        <v>0.87</v>
      </c>
      <c r="X41">
        <v>7.7</v>
      </c>
      <c r="Y41">
        <v>158.47999999999999</v>
      </c>
      <c r="Z41">
        <v>0</v>
      </c>
      <c r="AA41">
        <v>0</v>
      </c>
      <c r="AB41">
        <v>20</v>
      </c>
      <c r="AC41">
        <v>25</v>
      </c>
      <c r="AD41">
        <v>4.49</v>
      </c>
      <c r="AE41">
        <v>8.18</v>
      </c>
      <c r="AF41">
        <v>0</v>
      </c>
      <c r="AG41">
        <v>0</v>
      </c>
      <c r="AH41">
        <v>4.8099999999999996</v>
      </c>
      <c r="AI41">
        <v>53.59</v>
      </c>
      <c r="AJ41">
        <v>144.30000000000001</v>
      </c>
      <c r="AK41">
        <v>120.25</v>
      </c>
      <c r="AL41">
        <v>6.73</v>
      </c>
      <c r="AM41">
        <v>144.30000000000001</v>
      </c>
      <c r="AN41">
        <v>1.56</v>
      </c>
      <c r="AO41">
        <v>9.6199999999999992</v>
      </c>
      <c r="AP41">
        <v>18.28</v>
      </c>
      <c r="AQ41">
        <v>18.28</v>
      </c>
      <c r="AR41">
        <v>100</v>
      </c>
      <c r="AS41">
        <v>11.54</v>
      </c>
      <c r="AT41">
        <v>5.77</v>
      </c>
      <c r="AU41">
        <v>0</v>
      </c>
      <c r="AV41">
        <v>6.73</v>
      </c>
      <c r="AW41">
        <v>50</v>
      </c>
      <c r="AX41">
        <v>0</v>
      </c>
      <c r="AY41">
        <v>0</v>
      </c>
      <c r="AZ41">
        <v>0</v>
      </c>
    </row>
    <row r="42" spans="1:52">
      <c r="A42" t="s">
        <v>331</v>
      </c>
      <c r="G42" t="s">
        <v>84</v>
      </c>
      <c r="H42" s="73">
        <v>440.51</v>
      </c>
      <c r="I42" s="46">
        <v>0</v>
      </c>
      <c r="J42" s="46">
        <v>1.56</v>
      </c>
      <c r="K42" s="46">
        <v>62.040000000000006</v>
      </c>
      <c r="L42" s="46">
        <v>12.73</v>
      </c>
      <c r="M42" s="74">
        <v>0</v>
      </c>
      <c r="N42" s="73">
        <v>237.07</v>
      </c>
      <c r="O42" s="46">
        <v>170</v>
      </c>
      <c r="P42" s="46">
        <v>0</v>
      </c>
      <c r="Q42" s="46">
        <v>0</v>
      </c>
      <c r="R42" s="46">
        <v>0</v>
      </c>
      <c r="S42" s="74">
        <v>0</v>
      </c>
      <c r="W42">
        <v>0.87</v>
      </c>
      <c r="X42">
        <v>7.7</v>
      </c>
      <c r="Y42">
        <v>158.47999999999999</v>
      </c>
      <c r="Z42">
        <v>0</v>
      </c>
      <c r="AA42">
        <v>0</v>
      </c>
      <c r="AB42">
        <v>20</v>
      </c>
      <c r="AC42">
        <v>25</v>
      </c>
      <c r="AD42">
        <v>5.03</v>
      </c>
      <c r="AE42">
        <v>8.18</v>
      </c>
      <c r="AF42">
        <v>0</v>
      </c>
      <c r="AG42">
        <v>0</v>
      </c>
      <c r="AH42">
        <v>4.8099999999999996</v>
      </c>
      <c r="AI42">
        <v>53.59</v>
      </c>
      <c r="AJ42">
        <v>144.30000000000001</v>
      </c>
      <c r="AK42">
        <v>120.25</v>
      </c>
      <c r="AL42">
        <v>6.73</v>
      </c>
      <c r="AM42">
        <v>144.30000000000001</v>
      </c>
      <c r="AN42">
        <v>1.56</v>
      </c>
      <c r="AO42">
        <v>12.51</v>
      </c>
      <c r="AP42">
        <v>18.28</v>
      </c>
      <c r="AQ42">
        <v>18.28</v>
      </c>
      <c r="AR42">
        <v>100</v>
      </c>
      <c r="AS42">
        <v>11.54</v>
      </c>
      <c r="AT42">
        <v>5.77</v>
      </c>
      <c r="AU42">
        <v>0</v>
      </c>
      <c r="AV42">
        <v>6.73</v>
      </c>
      <c r="AW42">
        <v>50</v>
      </c>
      <c r="AX42">
        <v>0</v>
      </c>
      <c r="AY42">
        <v>0</v>
      </c>
      <c r="AZ42">
        <v>0</v>
      </c>
    </row>
    <row r="43" spans="1:52">
      <c r="A43" t="s">
        <v>337</v>
      </c>
      <c r="G43" t="s">
        <v>85</v>
      </c>
      <c r="H43" s="73">
        <v>428</v>
      </c>
      <c r="I43" s="46">
        <v>0</v>
      </c>
      <c r="J43" s="46">
        <v>1.47</v>
      </c>
      <c r="K43" s="46">
        <v>62.040000000000006</v>
      </c>
      <c r="L43" s="46">
        <v>13.16</v>
      </c>
      <c r="M43" s="74">
        <v>0</v>
      </c>
      <c r="N43" s="73">
        <v>237.07</v>
      </c>
      <c r="O43" s="46">
        <v>170</v>
      </c>
      <c r="P43" s="46">
        <v>0</v>
      </c>
      <c r="Q43" s="46">
        <v>0</v>
      </c>
      <c r="R43" s="46">
        <v>0</v>
      </c>
      <c r="S43" s="74">
        <v>0</v>
      </c>
      <c r="W43">
        <v>0.87</v>
      </c>
      <c r="X43">
        <v>7.7</v>
      </c>
      <c r="Y43">
        <v>158.47999999999999</v>
      </c>
      <c r="Z43">
        <v>0</v>
      </c>
      <c r="AA43">
        <v>0</v>
      </c>
      <c r="AB43">
        <v>20</v>
      </c>
      <c r="AC43">
        <v>25</v>
      </c>
      <c r="AD43">
        <v>5.46</v>
      </c>
      <c r="AE43">
        <v>8.18</v>
      </c>
      <c r="AF43">
        <v>0</v>
      </c>
      <c r="AG43">
        <v>0</v>
      </c>
      <c r="AH43">
        <v>4.8099999999999996</v>
      </c>
      <c r="AI43">
        <v>53.59</v>
      </c>
      <c r="AJ43">
        <v>144.30000000000001</v>
      </c>
      <c r="AK43">
        <v>120.25</v>
      </c>
      <c r="AL43">
        <v>6.73</v>
      </c>
      <c r="AM43">
        <v>144.30000000000001</v>
      </c>
      <c r="AN43">
        <v>1.47</v>
      </c>
      <c r="AO43">
        <v>0</v>
      </c>
      <c r="AP43">
        <v>18.28</v>
      </c>
      <c r="AQ43">
        <v>18.28</v>
      </c>
      <c r="AR43">
        <v>100</v>
      </c>
      <c r="AS43">
        <v>11.54</v>
      </c>
      <c r="AT43">
        <v>5.77</v>
      </c>
      <c r="AU43">
        <v>0</v>
      </c>
      <c r="AV43">
        <v>6.73</v>
      </c>
      <c r="AW43">
        <v>50</v>
      </c>
      <c r="AX43">
        <v>0</v>
      </c>
      <c r="AY43">
        <v>0</v>
      </c>
      <c r="AZ43">
        <v>0</v>
      </c>
    </row>
    <row r="44" spans="1:52">
      <c r="A44" t="s">
        <v>339</v>
      </c>
      <c r="G44" t="s">
        <v>86</v>
      </c>
      <c r="H44" s="73">
        <v>409.72</v>
      </c>
      <c r="I44" s="46">
        <v>0</v>
      </c>
      <c r="J44" s="46">
        <v>1.47</v>
      </c>
      <c r="K44" s="46">
        <v>62.040000000000006</v>
      </c>
      <c r="L44" s="46">
        <v>13.56</v>
      </c>
      <c r="M44" s="74">
        <v>0</v>
      </c>
      <c r="N44" s="73">
        <v>237.07</v>
      </c>
      <c r="O44" s="46">
        <v>170</v>
      </c>
      <c r="P44" s="46">
        <v>0</v>
      </c>
      <c r="Q44" s="46">
        <v>0</v>
      </c>
      <c r="R44" s="46">
        <v>0</v>
      </c>
      <c r="S44" s="74">
        <v>0</v>
      </c>
      <c r="W44">
        <v>0.87</v>
      </c>
      <c r="X44">
        <v>7.7</v>
      </c>
      <c r="Y44">
        <v>158.47999999999999</v>
      </c>
      <c r="Z44">
        <v>0</v>
      </c>
      <c r="AA44">
        <v>0</v>
      </c>
      <c r="AB44">
        <v>20</v>
      </c>
      <c r="AC44">
        <v>25</v>
      </c>
      <c r="AD44">
        <v>5.86</v>
      </c>
      <c r="AE44">
        <v>8.18</v>
      </c>
      <c r="AF44">
        <v>0</v>
      </c>
      <c r="AG44">
        <v>0</v>
      </c>
      <c r="AH44">
        <v>4.8099999999999996</v>
      </c>
      <c r="AI44">
        <v>53.59</v>
      </c>
      <c r="AJ44">
        <v>144.30000000000001</v>
      </c>
      <c r="AK44">
        <v>120.25</v>
      </c>
      <c r="AL44">
        <v>6.73</v>
      </c>
      <c r="AM44">
        <v>144.30000000000001</v>
      </c>
      <c r="AN44">
        <v>1.47</v>
      </c>
      <c r="AO44">
        <v>0</v>
      </c>
      <c r="AP44">
        <v>0</v>
      </c>
      <c r="AQ44">
        <v>18.28</v>
      </c>
      <c r="AR44">
        <v>100</v>
      </c>
      <c r="AS44">
        <v>11.54</v>
      </c>
      <c r="AT44">
        <v>5.77</v>
      </c>
      <c r="AU44">
        <v>0</v>
      </c>
      <c r="AV44">
        <v>6.73</v>
      </c>
      <c r="AW44">
        <v>50</v>
      </c>
      <c r="AX44">
        <v>0</v>
      </c>
      <c r="AY44">
        <v>0</v>
      </c>
      <c r="AZ44">
        <v>0</v>
      </c>
    </row>
    <row r="45" spans="1:52">
      <c r="A45" t="s">
        <v>358</v>
      </c>
      <c r="G45" t="s">
        <v>87</v>
      </c>
      <c r="H45" s="73">
        <v>145.17000000000002</v>
      </c>
      <c r="I45" s="46">
        <v>0</v>
      </c>
      <c r="J45" s="46">
        <v>1.47</v>
      </c>
      <c r="K45" s="46">
        <v>62.040000000000006</v>
      </c>
      <c r="L45" s="46">
        <v>13.95</v>
      </c>
      <c r="M45" s="74">
        <v>0</v>
      </c>
      <c r="N45" s="73">
        <v>237.07</v>
      </c>
      <c r="O45" s="46">
        <v>170</v>
      </c>
      <c r="P45" s="46">
        <v>0</v>
      </c>
      <c r="Q45" s="46">
        <v>0</v>
      </c>
      <c r="R45" s="46">
        <v>0</v>
      </c>
      <c r="S45" s="74">
        <v>0</v>
      </c>
      <c r="W45">
        <v>0.87</v>
      </c>
      <c r="X45">
        <v>7.7</v>
      </c>
      <c r="Y45">
        <v>158.47999999999999</v>
      </c>
      <c r="Z45">
        <v>0</v>
      </c>
      <c r="AA45">
        <v>0</v>
      </c>
      <c r="AB45">
        <v>20</v>
      </c>
      <c r="AC45">
        <v>25</v>
      </c>
      <c r="AD45">
        <v>6.25</v>
      </c>
      <c r="AE45">
        <v>8.18</v>
      </c>
      <c r="AF45">
        <v>0</v>
      </c>
      <c r="AG45">
        <v>0</v>
      </c>
      <c r="AH45">
        <v>4.8099999999999996</v>
      </c>
      <c r="AI45">
        <v>53.59</v>
      </c>
      <c r="AJ45">
        <v>144.30000000000001</v>
      </c>
      <c r="AK45">
        <v>0</v>
      </c>
      <c r="AL45">
        <v>6.73</v>
      </c>
      <c r="AM45">
        <v>0</v>
      </c>
      <c r="AN45">
        <v>1.47</v>
      </c>
      <c r="AO45">
        <v>0</v>
      </c>
      <c r="AP45">
        <v>0</v>
      </c>
      <c r="AQ45">
        <v>18.28</v>
      </c>
      <c r="AR45">
        <v>100</v>
      </c>
      <c r="AS45">
        <v>11.54</v>
      </c>
      <c r="AT45">
        <v>5.77</v>
      </c>
      <c r="AU45">
        <v>0</v>
      </c>
      <c r="AV45">
        <v>6.73</v>
      </c>
      <c r="AW45">
        <v>50</v>
      </c>
      <c r="AX45">
        <v>0</v>
      </c>
      <c r="AY45">
        <v>0</v>
      </c>
      <c r="AZ45">
        <v>0</v>
      </c>
    </row>
    <row r="46" spans="1:52">
      <c r="A46" t="s">
        <v>359</v>
      </c>
      <c r="G46" t="s">
        <v>88</v>
      </c>
      <c r="H46" s="73">
        <v>145.17000000000002</v>
      </c>
      <c r="I46" s="46">
        <v>0</v>
      </c>
      <c r="J46" s="46">
        <v>1.47</v>
      </c>
      <c r="K46" s="46">
        <v>62.040000000000006</v>
      </c>
      <c r="L46" s="46">
        <v>14.14</v>
      </c>
      <c r="M46" s="74">
        <v>0</v>
      </c>
      <c r="N46" s="73">
        <v>237.07</v>
      </c>
      <c r="O46" s="46">
        <v>170</v>
      </c>
      <c r="P46" s="46">
        <v>0</v>
      </c>
      <c r="Q46" s="46">
        <v>0</v>
      </c>
      <c r="R46" s="46">
        <v>0</v>
      </c>
      <c r="S46" s="74">
        <v>0</v>
      </c>
      <c r="W46">
        <v>0.87</v>
      </c>
      <c r="X46">
        <v>7.7</v>
      </c>
      <c r="Y46">
        <v>158.47999999999999</v>
      </c>
      <c r="Z46">
        <v>0</v>
      </c>
      <c r="AA46">
        <v>0</v>
      </c>
      <c r="AB46">
        <v>20</v>
      </c>
      <c r="AC46">
        <v>25</v>
      </c>
      <c r="AD46">
        <v>6.44</v>
      </c>
      <c r="AE46">
        <v>8.18</v>
      </c>
      <c r="AF46">
        <v>0</v>
      </c>
      <c r="AG46">
        <v>0</v>
      </c>
      <c r="AH46">
        <v>4.8099999999999996</v>
      </c>
      <c r="AI46">
        <v>53.59</v>
      </c>
      <c r="AJ46">
        <v>144.30000000000001</v>
      </c>
      <c r="AK46">
        <v>0</v>
      </c>
      <c r="AL46">
        <v>6.73</v>
      </c>
      <c r="AM46">
        <v>0</v>
      </c>
      <c r="AN46">
        <v>1.47</v>
      </c>
      <c r="AO46">
        <v>0</v>
      </c>
      <c r="AP46">
        <v>0</v>
      </c>
      <c r="AQ46">
        <v>18.28</v>
      </c>
      <c r="AR46">
        <v>100</v>
      </c>
      <c r="AS46">
        <v>11.54</v>
      </c>
      <c r="AT46">
        <v>5.77</v>
      </c>
      <c r="AU46">
        <v>0</v>
      </c>
      <c r="AV46">
        <v>6.73</v>
      </c>
      <c r="AW46">
        <v>50</v>
      </c>
      <c r="AX46">
        <v>0</v>
      </c>
      <c r="AY46">
        <v>0</v>
      </c>
      <c r="AZ46">
        <v>0</v>
      </c>
    </row>
    <row r="47" spans="1:52">
      <c r="A47" t="s">
        <v>360</v>
      </c>
      <c r="G47" t="s">
        <v>89</v>
      </c>
      <c r="H47" s="73">
        <v>145.17000000000002</v>
      </c>
      <c r="I47" s="46">
        <v>0</v>
      </c>
      <c r="J47" s="46">
        <v>1.47</v>
      </c>
      <c r="K47" s="46">
        <v>62.040000000000006</v>
      </c>
      <c r="L47" s="46">
        <v>14.79</v>
      </c>
      <c r="M47" s="74">
        <v>0</v>
      </c>
      <c r="N47" s="73">
        <v>237.07</v>
      </c>
      <c r="O47" s="46">
        <v>220</v>
      </c>
      <c r="P47" s="46">
        <v>0</v>
      </c>
      <c r="Q47" s="46">
        <v>0</v>
      </c>
      <c r="R47" s="46">
        <v>0</v>
      </c>
      <c r="S47" s="74">
        <v>0</v>
      </c>
      <c r="W47">
        <v>0.87</v>
      </c>
      <c r="X47">
        <v>7.7</v>
      </c>
      <c r="Y47">
        <v>158.47999999999999</v>
      </c>
      <c r="Z47">
        <v>0</v>
      </c>
      <c r="AA47">
        <v>0</v>
      </c>
      <c r="AB47">
        <v>20</v>
      </c>
      <c r="AC47">
        <v>25</v>
      </c>
      <c r="AD47">
        <v>7.09</v>
      </c>
      <c r="AE47">
        <v>8.18</v>
      </c>
      <c r="AF47">
        <v>0</v>
      </c>
      <c r="AG47">
        <v>0</v>
      </c>
      <c r="AH47">
        <v>4.8099999999999996</v>
      </c>
      <c r="AI47">
        <v>53.59</v>
      </c>
      <c r="AJ47">
        <v>144.30000000000001</v>
      </c>
      <c r="AK47">
        <v>0</v>
      </c>
      <c r="AL47">
        <v>6.73</v>
      </c>
      <c r="AM47">
        <v>0</v>
      </c>
      <c r="AN47">
        <v>1.47</v>
      </c>
      <c r="AO47">
        <v>0</v>
      </c>
      <c r="AP47">
        <v>0</v>
      </c>
      <c r="AQ47">
        <v>18.28</v>
      </c>
      <c r="AR47">
        <v>100</v>
      </c>
      <c r="AS47">
        <v>11.54</v>
      </c>
      <c r="AT47">
        <v>5.77</v>
      </c>
      <c r="AU47">
        <v>0</v>
      </c>
      <c r="AV47">
        <v>6.73</v>
      </c>
      <c r="AW47">
        <v>100</v>
      </c>
      <c r="AX47">
        <v>0</v>
      </c>
      <c r="AY47">
        <v>0</v>
      </c>
      <c r="AZ47">
        <v>0</v>
      </c>
    </row>
    <row r="48" spans="1:52">
      <c r="A48" t="s">
        <v>364</v>
      </c>
      <c r="G48" t="s">
        <v>90</v>
      </c>
      <c r="H48" s="73">
        <v>145.17000000000002</v>
      </c>
      <c r="I48" s="46">
        <v>0</v>
      </c>
      <c r="J48" s="46">
        <v>1.47</v>
      </c>
      <c r="K48" s="46">
        <v>62.040000000000006</v>
      </c>
      <c r="L48" s="46">
        <v>15.08</v>
      </c>
      <c r="M48" s="74">
        <v>0</v>
      </c>
      <c r="N48" s="73">
        <v>237.07</v>
      </c>
      <c r="O48" s="46">
        <v>220</v>
      </c>
      <c r="P48" s="46">
        <v>0</v>
      </c>
      <c r="Q48" s="46">
        <v>0</v>
      </c>
      <c r="R48" s="46">
        <v>0</v>
      </c>
      <c r="S48" s="74">
        <v>0</v>
      </c>
      <c r="W48">
        <v>0.87</v>
      </c>
      <c r="X48">
        <v>7.7</v>
      </c>
      <c r="Y48">
        <v>158.47999999999999</v>
      </c>
      <c r="Z48">
        <v>0</v>
      </c>
      <c r="AA48">
        <v>0</v>
      </c>
      <c r="AB48">
        <v>20</v>
      </c>
      <c r="AC48">
        <v>25</v>
      </c>
      <c r="AD48">
        <v>7.38</v>
      </c>
      <c r="AE48">
        <v>8.18</v>
      </c>
      <c r="AF48">
        <v>0</v>
      </c>
      <c r="AG48">
        <v>0</v>
      </c>
      <c r="AH48">
        <v>4.8099999999999996</v>
      </c>
      <c r="AI48">
        <v>53.59</v>
      </c>
      <c r="AJ48">
        <v>144.30000000000001</v>
      </c>
      <c r="AK48">
        <v>0</v>
      </c>
      <c r="AL48">
        <v>6.73</v>
      </c>
      <c r="AM48">
        <v>0</v>
      </c>
      <c r="AN48">
        <v>1.47</v>
      </c>
      <c r="AO48">
        <v>0</v>
      </c>
      <c r="AP48">
        <v>0</v>
      </c>
      <c r="AQ48">
        <v>18.28</v>
      </c>
      <c r="AR48">
        <v>100</v>
      </c>
      <c r="AS48">
        <v>11.54</v>
      </c>
      <c r="AT48">
        <v>5.77</v>
      </c>
      <c r="AU48">
        <v>0</v>
      </c>
      <c r="AV48">
        <v>6.73</v>
      </c>
      <c r="AW48">
        <v>100</v>
      </c>
      <c r="AX48">
        <v>0</v>
      </c>
      <c r="AY48">
        <v>0</v>
      </c>
      <c r="AZ48">
        <v>0</v>
      </c>
    </row>
    <row r="49" spans="1:52">
      <c r="A49" t="s">
        <v>365</v>
      </c>
      <c r="G49" t="s">
        <v>91</v>
      </c>
      <c r="H49" s="73">
        <v>145.17000000000002</v>
      </c>
      <c r="I49" s="46">
        <v>0</v>
      </c>
      <c r="J49" s="46">
        <v>1.47</v>
      </c>
      <c r="K49" s="46">
        <v>62.040000000000006</v>
      </c>
      <c r="L49" s="46">
        <v>15.23</v>
      </c>
      <c r="M49" s="74">
        <v>0</v>
      </c>
      <c r="N49" s="73">
        <v>237.07</v>
      </c>
      <c r="O49" s="46">
        <v>220</v>
      </c>
      <c r="P49" s="46">
        <v>0</v>
      </c>
      <c r="Q49" s="46">
        <v>0</v>
      </c>
      <c r="R49" s="46">
        <v>0</v>
      </c>
      <c r="S49" s="74">
        <v>0</v>
      </c>
      <c r="W49">
        <v>0.87</v>
      </c>
      <c r="X49">
        <v>7.7</v>
      </c>
      <c r="Y49">
        <v>158.47999999999999</v>
      </c>
      <c r="Z49">
        <v>0</v>
      </c>
      <c r="AA49">
        <v>0</v>
      </c>
      <c r="AB49">
        <v>20</v>
      </c>
      <c r="AC49">
        <v>25</v>
      </c>
      <c r="AD49">
        <v>7.53</v>
      </c>
      <c r="AE49">
        <v>8.18</v>
      </c>
      <c r="AF49">
        <v>0</v>
      </c>
      <c r="AG49">
        <v>0</v>
      </c>
      <c r="AH49">
        <v>4.8099999999999996</v>
      </c>
      <c r="AI49">
        <v>53.59</v>
      </c>
      <c r="AJ49">
        <v>144.30000000000001</v>
      </c>
      <c r="AK49">
        <v>0</v>
      </c>
      <c r="AL49">
        <v>6.73</v>
      </c>
      <c r="AM49">
        <v>0</v>
      </c>
      <c r="AN49">
        <v>1.47</v>
      </c>
      <c r="AO49">
        <v>0</v>
      </c>
      <c r="AP49">
        <v>0</v>
      </c>
      <c r="AQ49">
        <v>18.28</v>
      </c>
      <c r="AR49">
        <v>100</v>
      </c>
      <c r="AS49">
        <v>11.54</v>
      </c>
      <c r="AT49">
        <v>5.77</v>
      </c>
      <c r="AU49">
        <v>0</v>
      </c>
      <c r="AV49">
        <v>6.73</v>
      </c>
      <c r="AW49">
        <v>100</v>
      </c>
      <c r="AX49">
        <v>0</v>
      </c>
      <c r="AY49">
        <v>0</v>
      </c>
      <c r="AZ49">
        <v>0</v>
      </c>
    </row>
    <row r="50" spans="1:52">
      <c r="A50" t="s">
        <v>366</v>
      </c>
      <c r="G50" t="s">
        <v>92</v>
      </c>
      <c r="H50" s="73">
        <v>145.17000000000002</v>
      </c>
      <c r="I50" s="46">
        <v>0</v>
      </c>
      <c r="J50" s="46">
        <v>1.47</v>
      </c>
      <c r="K50" s="46">
        <v>62.040000000000006</v>
      </c>
      <c r="L50" s="46">
        <v>15.45</v>
      </c>
      <c r="M50" s="74">
        <v>0</v>
      </c>
      <c r="N50" s="73">
        <v>237.07</v>
      </c>
      <c r="O50" s="46">
        <v>220</v>
      </c>
      <c r="P50" s="46">
        <v>0</v>
      </c>
      <c r="Q50" s="46">
        <v>0</v>
      </c>
      <c r="R50" s="46">
        <v>0</v>
      </c>
      <c r="S50" s="74">
        <v>0</v>
      </c>
      <c r="W50">
        <v>0.87</v>
      </c>
      <c r="X50">
        <v>7.7</v>
      </c>
      <c r="Y50">
        <v>158.47999999999999</v>
      </c>
      <c r="Z50">
        <v>0</v>
      </c>
      <c r="AA50">
        <v>0</v>
      </c>
      <c r="AB50">
        <v>20</v>
      </c>
      <c r="AC50">
        <v>25</v>
      </c>
      <c r="AD50">
        <v>7.75</v>
      </c>
      <c r="AE50">
        <v>8.18</v>
      </c>
      <c r="AF50">
        <v>0</v>
      </c>
      <c r="AG50">
        <v>0</v>
      </c>
      <c r="AH50">
        <v>4.8099999999999996</v>
      </c>
      <c r="AI50">
        <v>53.59</v>
      </c>
      <c r="AJ50">
        <v>144.30000000000001</v>
      </c>
      <c r="AK50">
        <v>0</v>
      </c>
      <c r="AL50">
        <v>6.73</v>
      </c>
      <c r="AM50">
        <v>0</v>
      </c>
      <c r="AN50">
        <v>1.47</v>
      </c>
      <c r="AO50">
        <v>0</v>
      </c>
      <c r="AP50">
        <v>0</v>
      </c>
      <c r="AQ50">
        <v>18.28</v>
      </c>
      <c r="AR50">
        <v>100</v>
      </c>
      <c r="AS50">
        <v>11.54</v>
      </c>
      <c r="AT50">
        <v>5.77</v>
      </c>
      <c r="AU50">
        <v>0</v>
      </c>
      <c r="AV50">
        <v>6.73</v>
      </c>
      <c r="AW50">
        <v>100</v>
      </c>
      <c r="AX50">
        <v>0</v>
      </c>
      <c r="AY50">
        <v>0</v>
      </c>
      <c r="AZ50">
        <v>0</v>
      </c>
    </row>
    <row r="51" spans="1:52">
      <c r="A51" t="s">
        <v>367</v>
      </c>
      <c r="G51" t="s">
        <v>93</v>
      </c>
      <c r="H51" s="73">
        <v>145.17000000000002</v>
      </c>
      <c r="I51" s="46">
        <v>0</v>
      </c>
      <c r="J51" s="46">
        <v>1.47</v>
      </c>
      <c r="K51" s="46">
        <v>114.95</v>
      </c>
      <c r="L51" s="46">
        <v>15.57</v>
      </c>
      <c r="M51" s="74">
        <v>0</v>
      </c>
      <c r="N51" s="73">
        <v>237.07</v>
      </c>
      <c r="O51" s="46">
        <v>220</v>
      </c>
      <c r="P51" s="46">
        <v>0</v>
      </c>
      <c r="Q51" s="46">
        <v>0</v>
      </c>
      <c r="R51" s="46">
        <v>0</v>
      </c>
      <c r="S51" s="74">
        <v>0</v>
      </c>
      <c r="W51">
        <v>0.87</v>
      </c>
      <c r="X51">
        <v>7.7</v>
      </c>
      <c r="Y51">
        <v>158.47999999999999</v>
      </c>
      <c r="Z51">
        <v>0</v>
      </c>
      <c r="AA51">
        <v>0</v>
      </c>
      <c r="AB51">
        <v>20</v>
      </c>
      <c r="AC51">
        <v>25</v>
      </c>
      <c r="AD51">
        <v>7.87</v>
      </c>
      <c r="AE51">
        <v>8.18</v>
      </c>
      <c r="AF51">
        <v>0</v>
      </c>
      <c r="AG51">
        <v>0</v>
      </c>
      <c r="AH51">
        <v>4.8099999999999996</v>
      </c>
      <c r="AI51">
        <v>53.59</v>
      </c>
      <c r="AJ51">
        <v>144.30000000000001</v>
      </c>
      <c r="AK51">
        <v>0</v>
      </c>
      <c r="AL51">
        <v>6.73</v>
      </c>
      <c r="AM51">
        <v>0</v>
      </c>
      <c r="AN51">
        <v>1.47</v>
      </c>
      <c r="AO51">
        <v>0</v>
      </c>
      <c r="AP51">
        <v>0</v>
      </c>
      <c r="AQ51">
        <v>18.28</v>
      </c>
      <c r="AR51">
        <v>100</v>
      </c>
      <c r="AS51">
        <v>11.54</v>
      </c>
      <c r="AT51">
        <v>5.77</v>
      </c>
      <c r="AU51">
        <v>0</v>
      </c>
      <c r="AV51">
        <v>6.73</v>
      </c>
      <c r="AW51">
        <v>100</v>
      </c>
      <c r="AX51">
        <v>24.05</v>
      </c>
      <c r="AY51">
        <v>28.86</v>
      </c>
      <c r="AZ51">
        <v>0</v>
      </c>
    </row>
    <row r="52" spans="1:52">
      <c r="A52" t="s">
        <v>368</v>
      </c>
      <c r="G52" t="s">
        <v>94</v>
      </c>
      <c r="H52" s="73">
        <v>145.17000000000002</v>
      </c>
      <c r="I52" s="46">
        <v>0</v>
      </c>
      <c r="J52" s="46">
        <v>1.47</v>
      </c>
      <c r="K52" s="46">
        <v>114.95</v>
      </c>
      <c r="L52" s="46">
        <v>15.600000000000001</v>
      </c>
      <c r="M52" s="74">
        <v>0</v>
      </c>
      <c r="N52" s="73">
        <v>237.07</v>
      </c>
      <c r="O52" s="46">
        <v>220</v>
      </c>
      <c r="P52" s="46">
        <v>0</v>
      </c>
      <c r="Q52" s="46">
        <v>0</v>
      </c>
      <c r="R52" s="46">
        <v>0</v>
      </c>
      <c r="S52" s="74">
        <v>0</v>
      </c>
      <c r="W52">
        <v>0.87</v>
      </c>
      <c r="X52">
        <v>7.7</v>
      </c>
      <c r="Y52">
        <v>158.47999999999999</v>
      </c>
      <c r="Z52">
        <v>0</v>
      </c>
      <c r="AA52">
        <v>0</v>
      </c>
      <c r="AB52">
        <v>20</v>
      </c>
      <c r="AC52">
        <v>25</v>
      </c>
      <c r="AD52">
        <v>7.9</v>
      </c>
      <c r="AE52">
        <v>8.18</v>
      </c>
      <c r="AF52">
        <v>0</v>
      </c>
      <c r="AG52">
        <v>0</v>
      </c>
      <c r="AH52">
        <v>4.8099999999999996</v>
      </c>
      <c r="AI52">
        <v>53.59</v>
      </c>
      <c r="AJ52">
        <v>144.30000000000001</v>
      </c>
      <c r="AK52">
        <v>0</v>
      </c>
      <c r="AL52">
        <v>6.73</v>
      </c>
      <c r="AM52">
        <v>0</v>
      </c>
      <c r="AN52">
        <v>1.47</v>
      </c>
      <c r="AO52">
        <v>0</v>
      </c>
      <c r="AP52">
        <v>0</v>
      </c>
      <c r="AQ52">
        <v>18.28</v>
      </c>
      <c r="AR52">
        <v>100</v>
      </c>
      <c r="AS52">
        <v>11.54</v>
      </c>
      <c r="AT52">
        <v>5.77</v>
      </c>
      <c r="AU52">
        <v>0</v>
      </c>
      <c r="AV52">
        <v>6.73</v>
      </c>
      <c r="AW52">
        <v>100</v>
      </c>
      <c r="AX52">
        <v>24.05</v>
      </c>
      <c r="AY52">
        <v>28.86</v>
      </c>
      <c r="AZ52">
        <v>0</v>
      </c>
    </row>
    <row r="53" spans="1:52">
      <c r="A53" t="s">
        <v>400</v>
      </c>
      <c r="G53" t="s">
        <v>95</v>
      </c>
      <c r="H53" s="73">
        <v>145.17000000000002</v>
      </c>
      <c r="I53" s="46">
        <v>0</v>
      </c>
      <c r="J53" s="46">
        <v>1.47</v>
      </c>
      <c r="K53" s="46">
        <v>114.95</v>
      </c>
      <c r="L53" s="46">
        <v>15.64</v>
      </c>
      <c r="M53" s="74">
        <v>0</v>
      </c>
      <c r="N53" s="73">
        <v>237.07</v>
      </c>
      <c r="O53" s="46">
        <v>220</v>
      </c>
      <c r="P53" s="46">
        <v>0</v>
      </c>
      <c r="Q53" s="46">
        <v>0</v>
      </c>
      <c r="R53" s="46">
        <v>0</v>
      </c>
      <c r="S53" s="74">
        <v>0</v>
      </c>
      <c r="W53">
        <v>0.87</v>
      </c>
      <c r="X53">
        <v>7.7</v>
      </c>
      <c r="Y53">
        <v>158.47999999999999</v>
      </c>
      <c r="Z53">
        <v>0</v>
      </c>
      <c r="AA53">
        <v>0</v>
      </c>
      <c r="AB53">
        <v>20</v>
      </c>
      <c r="AC53">
        <v>25</v>
      </c>
      <c r="AD53">
        <v>7.94</v>
      </c>
      <c r="AE53">
        <v>8.18</v>
      </c>
      <c r="AF53">
        <v>0</v>
      </c>
      <c r="AG53">
        <v>0</v>
      </c>
      <c r="AH53">
        <v>4.8099999999999996</v>
      </c>
      <c r="AI53">
        <v>53.59</v>
      </c>
      <c r="AJ53">
        <v>144.30000000000001</v>
      </c>
      <c r="AK53">
        <v>0</v>
      </c>
      <c r="AL53">
        <v>6.73</v>
      </c>
      <c r="AM53">
        <v>0</v>
      </c>
      <c r="AN53">
        <v>1.47</v>
      </c>
      <c r="AO53">
        <v>0</v>
      </c>
      <c r="AP53">
        <v>0</v>
      </c>
      <c r="AQ53">
        <v>18.28</v>
      </c>
      <c r="AR53">
        <v>100</v>
      </c>
      <c r="AS53">
        <v>11.54</v>
      </c>
      <c r="AT53">
        <v>5.77</v>
      </c>
      <c r="AU53">
        <v>0</v>
      </c>
      <c r="AV53">
        <v>6.73</v>
      </c>
      <c r="AW53">
        <v>100</v>
      </c>
      <c r="AX53">
        <v>24.05</v>
      </c>
      <c r="AY53">
        <v>28.86</v>
      </c>
      <c r="AZ53">
        <v>0</v>
      </c>
    </row>
    <row r="54" spans="1:52">
      <c r="A54" t="s">
        <v>399</v>
      </c>
      <c r="G54" t="s">
        <v>96</v>
      </c>
      <c r="H54" s="73">
        <v>145.17000000000002</v>
      </c>
      <c r="I54" s="46">
        <v>0</v>
      </c>
      <c r="J54" s="46">
        <v>1.47</v>
      </c>
      <c r="K54" s="46">
        <v>114.95</v>
      </c>
      <c r="L54" s="46">
        <v>15.41</v>
      </c>
      <c r="M54" s="74">
        <v>0</v>
      </c>
      <c r="N54" s="73">
        <v>237.07</v>
      </c>
      <c r="O54" s="46">
        <v>220</v>
      </c>
      <c r="P54" s="46">
        <v>0</v>
      </c>
      <c r="Q54" s="46">
        <v>0</v>
      </c>
      <c r="R54" s="46">
        <v>0</v>
      </c>
      <c r="S54" s="74">
        <v>0</v>
      </c>
      <c r="W54">
        <v>0.87</v>
      </c>
      <c r="X54">
        <v>7.7</v>
      </c>
      <c r="Y54">
        <v>158.47999999999999</v>
      </c>
      <c r="Z54">
        <v>0</v>
      </c>
      <c r="AA54">
        <v>0</v>
      </c>
      <c r="AB54">
        <v>20</v>
      </c>
      <c r="AC54">
        <v>25</v>
      </c>
      <c r="AD54">
        <v>7.71</v>
      </c>
      <c r="AE54">
        <v>8.18</v>
      </c>
      <c r="AF54">
        <v>0</v>
      </c>
      <c r="AG54">
        <v>0</v>
      </c>
      <c r="AH54">
        <v>4.8099999999999996</v>
      </c>
      <c r="AI54">
        <v>53.59</v>
      </c>
      <c r="AJ54">
        <v>144.30000000000001</v>
      </c>
      <c r="AK54">
        <v>0</v>
      </c>
      <c r="AL54">
        <v>6.73</v>
      </c>
      <c r="AM54">
        <v>0</v>
      </c>
      <c r="AN54">
        <v>1.47</v>
      </c>
      <c r="AO54">
        <v>0</v>
      </c>
      <c r="AP54">
        <v>0</v>
      </c>
      <c r="AQ54">
        <v>18.28</v>
      </c>
      <c r="AR54">
        <v>100</v>
      </c>
      <c r="AS54">
        <v>11.54</v>
      </c>
      <c r="AT54">
        <v>5.77</v>
      </c>
      <c r="AU54">
        <v>0</v>
      </c>
      <c r="AV54">
        <v>6.73</v>
      </c>
      <c r="AW54">
        <v>100</v>
      </c>
      <c r="AX54">
        <v>24.05</v>
      </c>
      <c r="AY54">
        <v>28.86</v>
      </c>
      <c r="AZ54">
        <v>0</v>
      </c>
    </row>
    <row r="55" spans="1:52">
      <c r="A55" t="s">
        <v>401</v>
      </c>
      <c r="G55" t="s">
        <v>97</v>
      </c>
      <c r="H55" s="73">
        <v>145.17000000000002</v>
      </c>
      <c r="I55" s="46">
        <v>0</v>
      </c>
      <c r="J55" s="46">
        <v>1.56</v>
      </c>
      <c r="K55" s="46">
        <v>114.95</v>
      </c>
      <c r="L55" s="46">
        <v>15.31</v>
      </c>
      <c r="M55" s="74">
        <v>0</v>
      </c>
      <c r="N55" s="73">
        <v>237.07</v>
      </c>
      <c r="O55" s="46">
        <v>220</v>
      </c>
      <c r="P55" s="46">
        <v>0</v>
      </c>
      <c r="Q55" s="46">
        <v>0</v>
      </c>
      <c r="R55" s="46">
        <v>0</v>
      </c>
      <c r="S55" s="74">
        <v>0</v>
      </c>
      <c r="W55">
        <v>0.87</v>
      </c>
      <c r="X55">
        <v>7.7</v>
      </c>
      <c r="Y55">
        <v>158.47999999999999</v>
      </c>
      <c r="Z55">
        <v>0</v>
      </c>
      <c r="AA55">
        <v>0</v>
      </c>
      <c r="AB55">
        <v>20</v>
      </c>
      <c r="AC55">
        <v>25</v>
      </c>
      <c r="AD55">
        <v>7.61</v>
      </c>
      <c r="AE55">
        <v>8.18</v>
      </c>
      <c r="AF55">
        <v>0</v>
      </c>
      <c r="AG55">
        <v>0</v>
      </c>
      <c r="AH55">
        <v>4.8099999999999996</v>
      </c>
      <c r="AI55">
        <v>53.59</v>
      </c>
      <c r="AJ55">
        <v>144.30000000000001</v>
      </c>
      <c r="AK55">
        <v>0</v>
      </c>
      <c r="AL55">
        <v>6.73</v>
      </c>
      <c r="AM55">
        <v>0</v>
      </c>
      <c r="AN55">
        <v>1.56</v>
      </c>
      <c r="AO55">
        <v>0</v>
      </c>
      <c r="AP55">
        <v>0</v>
      </c>
      <c r="AQ55">
        <v>18.28</v>
      </c>
      <c r="AR55">
        <v>100</v>
      </c>
      <c r="AS55">
        <v>11.54</v>
      </c>
      <c r="AT55">
        <v>5.77</v>
      </c>
      <c r="AU55">
        <v>0</v>
      </c>
      <c r="AV55">
        <v>6.73</v>
      </c>
      <c r="AW55">
        <v>100</v>
      </c>
      <c r="AX55">
        <v>24.05</v>
      </c>
      <c r="AY55">
        <v>28.86</v>
      </c>
      <c r="AZ55">
        <v>0</v>
      </c>
    </row>
    <row r="56" spans="1:52">
      <c r="A56" t="s">
        <v>401</v>
      </c>
      <c r="G56" t="s">
        <v>98</v>
      </c>
      <c r="H56" s="73">
        <v>145.17000000000002</v>
      </c>
      <c r="I56" s="46">
        <v>0</v>
      </c>
      <c r="J56" s="46">
        <v>1.56</v>
      </c>
      <c r="K56" s="46">
        <v>114.95</v>
      </c>
      <c r="L56" s="46">
        <v>15.379999999999999</v>
      </c>
      <c r="M56" s="74">
        <v>0</v>
      </c>
      <c r="N56" s="73">
        <v>237.07</v>
      </c>
      <c r="O56" s="46">
        <v>220</v>
      </c>
      <c r="P56" s="46">
        <v>0</v>
      </c>
      <c r="Q56" s="46">
        <v>0</v>
      </c>
      <c r="R56" s="46">
        <v>0</v>
      </c>
      <c r="S56" s="74">
        <v>0</v>
      </c>
      <c r="W56">
        <v>0.87</v>
      </c>
      <c r="X56">
        <v>7.7</v>
      </c>
      <c r="Y56">
        <v>158.47999999999999</v>
      </c>
      <c r="Z56">
        <v>0</v>
      </c>
      <c r="AA56">
        <v>0</v>
      </c>
      <c r="AB56">
        <v>20</v>
      </c>
      <c r="AC56">
        <v>25</v>
      </c>
      <c r="AD56">
        <v>7.68</v>
      </c>
      <c r="AE56">
        <v>8.18</v>
      </c>
      <c r="AF56">
        <v>0</v>
      </c>
      <c r="AG56">
        <v>0</v>
      </c>
      <c r="AH56">
        <v>4.8099999999999996</v>
      </c>
      <c r="AI56">
        <v>53.59</v>
      </c>
      <c r="AJ56">
        <v>144.30000000000001</v>
      </c>
      <c r="AK56">
        <v>0</v>
      </c>
      <c r="AL56">
        <v>6.73</v>
      </c>
      <c r="AM56">
        <v>0</v>
      </c>
      <c r="AN56">
        <v>1.56</v>
      </c>
      <c r="AO56">
        <v>0</v>
      </c>
      <c r="AP56">
        <v>0</v>
      </c>
      <c r="AQ56">
        <v>18.28</v>
      </c>
      <c r="AR56">
        <v>100</v>
      </c>
      <c r="AS56">
        <v>11.54</v>
      </c>
      <c r="AT56">
        <v>5.77</v>
      </c>
      <c r="AU56">
        <v>0</v>
      </c>
      <c r="AV56">
        <v>6.73</v>
      </c>
      <c r="AW56">
        <v>100</v>
      </c>
      <c r="AX56">
        <v>24.05</v>
      </c>
      <c r="AY56">
        <v>28.86</v>
      </c>
      <c r="AZ56">
        <v>0</v>
      </c>
    </row>
    <row r="57" spans="1:52">
      <c r="G57" t="s">
        <v>99</v>
      </c>
      <c r="H57" s="73">
        <v>145.17000000000002</v>
      </c>
      <c r="I57" s="46">
        <v>0</v>
      </c>
      <c r="J57" s="46">
        <v>1.56</v>
      </c>
      <c r="K57" s="46">
        <v>114.95</v>
      </c>
      <c r="L57" s="46">
        <v>15.42</v>
      </c>
      <c r="M57" s="74">
        <v>0</v>
      </c>
      <c r="N57" s="73">
        <v>237.07</v>
      </c>
      <c r="O57" s="46">
        <v>220</v>
      </c>
      <c r="P57" s="46">
        <v>0</v>
      </c>
      <c r="Q57" s="46">
        <v>0</v>
      </c>
      <c r="R57" s="46">
        <v>0</v>
      </c>
      <c r="S57" s="74">
        <v>0</v>
      </c>
      <c r="W57">
        <v>0.87</v>
      </c>
      <c r="X57">
        <v>7.7</v>
      </c>
      <c r="Y57">
        <v>158.47999999999999</v>
      </c>
      <c r="Z57">
        <v>0</v>
      </c>
      <c r="AA57">
        <v>0</v>
      </c>
      <c r="AB57">
        <v>20</v>
      </c>
      <c r="AC57">
        <v>25</v>
      </c>
      <c r="AD57">
        <v>7.72</v>
      </c>
      <c r="AE57">
        <v>8.18</v>
      </c>
      <c r="AF57">
        <v>0</v>
      </c>
      <c r="AG57">
        <v>0</v>
      </c>
      <c r="AH57">
        <v>4.8099999999999996</v>
      </c>
      <c r="AI57">
        <v>53.59</v>
      </c>
      <c r="AJ57">
        <v>144.30000000000001</v>
      </c>
      <c r="AK57">
        <v>0</v>
      </c>
      <c r="AL57">
        <v>6.73</v>
      </c>
      <c r="AM57">
        <v>0</v>
      </c>
      <c r="AN57">
        <v>1.56</v>
      </c>
      <c r="AO57">
        <v>0</v>
      </c>
      <c r="AP57">
        <v>0</v>
      </c>
      <c r="AQ57">
        <v>18.28</v>
      </c>
      <c r="AR57">
        <v>100</v>
      </c>
      <c r="AS57">
        <v>11.54</v>
      </c>
      <c r="AT57">
        <v>5.77</v>
      </c>
      <c r="AU57">
        <v>0</v>
      </c>
      <c r="AV57">
        <v>6.73</v>
      </c>
      <c r="AW57">
        <v>100</v>
      </c>
      <c r="AX57">
        <v>24.05</v>
      </c>
      <c r="AY57">
        <v>28.86</v>
      </c>
      <c r="AZ57">
        <v>0</v>
      </c>
    </row>
    <row r="58" spans="1:52">
      <c r="G58" t="s">
        <v>100</v>
      </c>
      <c r="H58" s="73">
        <v>145.17000000000002</v>
      </c>
      <c r="I58" s="46">
        <v>0</v>
      </c>
      <c r="J58" s="46">
        <v>1.56</v>
      </c>
      <c r="K58" s="46">
        <v>114.95</v>
      </c>
      <c r="L58" s="46">
        <v>15.31</v>
      </c>
      <c r="M58" s="74">
        <v>0</v>
      </c>
      <c r="N58" s="73">
        <v>237.07</v>
      </c>
      <c r="O58" s="46">
        <v>220</v>
      </c>
      <c r="P58" s="46">
        <v>0</v>
      </c>
      <c r="Q58" s="46">
        <v>0</v>
      </c>
      <c r="R58" s="46">
        <v>0</v>
      </c>
      <c r="S58" s="74">
        <v>0</v>
      </c>
      <c r="W58">
        <v>0.87</v>
      </c>
      <c r="X58">
        <v>7.7</v>
      </c>
      <c r="Y58">
        <v>158.47999999999999</v>
      </c>
      <c r="Z58">
        <v>0</v>
      </c>
      <c r="AA58">
        <v>0</v>
      </c>
      <c r="AB58">
        <v>20</v>
      </c>
      <c r="AC58">
        <v>25</v>
      </c>
      <c r="AD58">
        <v>7.61</v>
      </c>
      <c r="AE58">
        <v>8.18</v>
      </c>
      <c r="AF58">
        <v>0</v>
      </c>
      <c r="AG58">
        <v>0</v>
      </c>
      <c r="AH58">
        <v>4.8099999999999996</v>
      </c>
      <c r="AI58">
        <v>53.59</v>
      </c>
      <c r="AJ58">
        <v>144.30000000000001</v>
      </c>
      <c r="AK58">
        <v>0</v>
      </c>
      <c r="AL58">
        <v>6.73</v>
      </c>
      <c r="AM58">
        <v>0</v>
      </c>
      <c r="AN58">
        <v>1.56</v>
      </c>
      <c r="AO58">
        <v>0</v>
      </c>
      <c r="AP58">
        <v>0</v>
      </c>
      <c r="AQ58">
        <v>18.28</v>
      </c>
      <c r="AR58">
        <v>100</v>
      </c>
      <c r="AS58">
        <v>11.54</v>
      </c>
      <c r="AT58">
        <v>5.77</v>
      </c>
      <c r="AU58">
        <v>0</v>
      </c>
      <c r="AV58">
        <v>6.73</v>
      </c>
      <c r="AW58">
        <v>100</v>
      </c>
      <c r="AX58">
        <v>24.05</v>
      </c>
      <c r="AY58">
        <v>28.86</v>
      </c>
      <c r="AZ58">
        <v>0</v>
      </c>
    </row>
    <row r="59" spans="1:52">
      <c r="G59" t="s">
        <v>101</v>
      </c>
      <c r="H59" s="73">
        <v>145.17000000000002</v>
      </c>
      <c r="I59" s="46">
        <v>0</v>
      </c>
      <c r="J59" s="46">
        <v>1.56</v>
      </c>
      <c r="K59" s="46">
        <v>114.95</v>
      </c>
      <c r="L59" s="46">
        <v>15.030000000000001</v>
      </c>
      <c r="M59" s="74">
        <v>0</v>
      </c>
      <c r="N59" s="73">
        <v>237.07</v>
      </c>
      <c r="O59" s="46">
        <v>220</v>
      </c>
      <c r="P59" s="46">
        <v>0</v>
      </c>
      <c r="Q59" s="46">
        <v>0</v>
      </c>
      <c r="R59" s="46">
        <v>0</v>
      </c>
      <c r="S59" s="74">
        <v>0</v>
      </c>
      <c r="W59">
        <v>0.87</v>
      </c>
      <c r="X59">
        <v>7.7</v>
      </c>
      <c r="Y59">
        <v>158.47999999999999</v>
      </c>
      <c r="Z59">
        <v>0</v>
      </c>
      <c r="AA59">
        <v>0</v>
      </c>
      <c r="AB59">
        <v>20</v>
      </c>
      <c r="AC59">
        <v>25</v>
      </c>
      <c r="AD59">
        <v>7.33</v>
      </c>
      <c r="AE59">
        <v>8.18</v>
      </c>
      <c r="AF59">
        <v>0</v>
      </c>
      <c r="AG59">
        <v>0</v>
      </c>
      <c r="AH59">
        <v>4.8099999999999996</v>
      </c>
      <c r="AI59">
        <v>53.59</v>
      </c>
      <c r="AJ59">
        <v>144.30000000000001</v>
      </c>
      <c r="AK59">
        <v>0</v>
      </c>
      <c r="AL59">
        <v>6.73</v>
      </c>
      <c r="AM59">
        <v>0</v>
      </c>
      <c r="AN59">
        <v>1.56</v>
      </c>
      <c r="AO59">
        <v>0</v>
      </c>
      <c r="AP59">
        <v>0</v>
      </c>
      <c r="AQ59">
        <v>18.28</v>
      </c>
      <c r="AR59">
        <v>100</v>
      </c>
      <c r="AS59">
        <v>11.54</v>
      </c>
      <c r="AT59">
        <v>5.77</v>
      </c>
      <c r="AU59">
        <v>0</v>
      </c>
      <c r="AV59">
        <v>6.73</v>
      </c>
      <c r="AW59">
        <v>100</v>
      </c>
      <c r="AX59">
        <v>24.05</v>
      </c>
      <c r="AY59">
        <v>28.86</v>
      </c>
      <c r="AZ59">
        <v>0</v>
      </c>
    </row>
    <row r="60" spans="1:52">
      <c r="G60" t="s">
        <v>102</v>
      </c>
      <c r="H60" s="73">
        <v>145.17000000000002</v>
      </c>
      <c r="I60" s="46">
        <v>0</v>
      </c>
      <c r="J60" s="46">
        <v>1.56</v>
      </c>
      <c r="K60" s="46">
        <v>114.95</v>
      </c>
      <c r="L60" s="46">
        <v>14.719999999999999</v>
      </c>
      <c r="M60" s="74">
        <v>0</v>
      </c>
      <c r="N60" s="73">
        <v>237.07</v>
      </c>
      <c r="O60" s="46">
        <v>220</v>
      </c>
      <c r="P60" s="46">
        <v>0</v>
      </c>
      <c r="Q60" s="46">
        <v>0</v>
      </c>
      <c r="R60" s="46">
        <v>0</v>
      </c>
      <c r="S60" s="74">
        <v>0</v>
      </c>
      <c r="W60">
        <v>0.87</v>
      </c>
      <c r="X60">
        <v>7.7</v>
      </c>
      <c r="Y60">
        <v>158.47999999999999</v>
      </c>
      <c r="Z60">
        <v>0</v>
      </c>
      <c r="AA60">
        <v>0</v>
      </c>
      <c r="AB60">
        <v>20</v>
      </c>
      <c r="AC60">
        <v>25</v>
      </c>
      <c r="AD60">
        <v>7.02</v>
      </c>
      <c r="AE60">
        <v>8.18</v>
      </c>
      <c r="AF60">
        <v>0</v>
      </c>
      <c r="AG60">
        <v>0</v>
      </c>
      <c r="AH60">
        <v>4.8099999999999996</v>
      </c>
      <c r="AI60">
        <v>53.59</v>
      </c>
      <c r="AJ60">
        <v>144.30000000000001</v>
      </c>
      <c r="AK60">
        <v>0</v>
      </c>
      <c r="AL60">
        <v>6.73</v>
      </c>
      <c r="AM60">
        <v>0</v>
      </c>
      <c r="AN60">
        <v>1.56</v>
      </c>
      <c r="AO60">
        <v>0</v>
      </c>
      <c r="AP60">
        <v>0</v>
      </c>
      <c r="AQ60">
        <v>18.28</v>
      </c>
      <c r="AR60">
        <v>100</v>
      </c>
      <c r="AS60">
        <v>11.54</v>
      </c>
      <c r="AT60">
        <v>5.77</v>
      </c>
      <c r="AU60">
        <v>0</v>
      </c>
      <c r="AV60">
        <v>6.73</v>
      </c>
      <c r="AW60">
        <v>100</v>
      </c>
      <c r="AX60">
        <v>24.05</v>
      </c>
      <c r="AY60">
        <v>28.86</v>
      </c>
      <c r="AZ60">
        <v>0</v>
      </c>
    </row>
    <row r="61" spans="1:52">
      <c r="G61" t="s">
        <v>103</v>
      </c>
      <c r="H61" s="73">
        <v>145.17000000000002</v>
      </c>
      <c r="I61" s="46">
        <v>0</v>
      </c>
      <c r="J61" s="46">
        <v>1.56</v>
      </c>
      <c r="K61" s="46">
        <v>114.95</v>
      </c>
      <c r="L61" s="46">
        <v>14.43</v>
      </c>
      <c r="M61" s="74">
        <v>0</v>
      </c>
      <c r="N61" s="73">
        <v>237.07</v>
      </c>
      <c r="O61" s="46">
        <v>220</v>
      </c>
      <c r="P61" s="46">
        <v>0</v>
      </c>
      <c r="Q61" s="46">
        <v>0</v>
      </c>
      <c r="R61" s="46">
        <v>0</v>
      </c>
      <c r="S61" s="74">
        <v>0</v>
      </c>
      <c r="W61">
        <v>0.87</v>
      </c>
      <c r="X61">
        <v>7.7</v>
      </c>
      <c r="Y61">
        <v>158.47999999999999</v>
      </c>
      <c r="Z61">
        <v>0</v>
      </c>
      <c r="AA61">
        <v>0</v>
      </c>
      <c r="AB61">
        <v>20</v>
      </c>
      <c r="AC61">
        <v>25</v>
      </c>
      <c r="AD61">
        <v>6.73</v>
      </c>
      <c r="AE61">
        <v>8.18</v>
      </c>
      <c r="AF61">
        <v>0</v>
      </c>
      <c r="AG61">
        <v>0</v>
      </c>
      <c r="AH61">
        <v>4.8099999999999996</v>
      </c>
      <c r="AI61">
        <v>53.59</v>
      </c>
      <c r="AJ61">
        <v>144.30000000000001</v>
      </c>
      <c r="AK61">
        <v>0</v>
      </c>
      <c r="AL61">
        <v>6.73</v>
      </c>
      <c r="AM61">
        <v>0</v>
      </c>
      <c r="AN61">
        <v>1.56</v>
      </c>
      <c r="AO61">
        <v>0</v>
      </c>
      <c r="AP61">
        <v>0</v>
      </c>
      <c r="AQ61">
        <v>18.28</v>
      </c>
      <c r="AR61">
        <v>100</v>
      </c>
      <c r="AS61">
        <v>11.54</v>
      </c>
      <c r="AT61">
        <v>5.77</v>
      </c>
      <c r="AU61">
        <v>0</v>
      </c>
      <c r="AV61">
        <v>6.73</v>
      </c>
      <c r="AW61">
        <v>100</v>
      </c>
      <c r="AX61">
        <v>24.05</v>
      </c>
      <c r="AY61">
        <v>28.86</v>
      </c>
      <c r="AZ61">
        <v>0</v>
      </c>
    </row>
    <row r="62" spans="1:52">
      <c r="G62" t="s">
        <v>104</v>
      </c>
      <c r="H62" s="73">
        <v>145.17000000000002</v>
      </c>
      <c r="I62" s="46">
        <v>0</v>
      </c>
      <c r="J62" s="46">
        <v>1.56</v>
      </c>
      <c r="K62" s="46">
        <v>114.95</v>
      </c>
      <c r="L62" s="46">
        <v>14.16</v>
      </c>
      <c r="M62" s="74">
        <v>0</v>
      </c>
      <c r="N62" s="73">
        <v>237.07</v>
      </c>
      <c r="O62" s="46">
        <v>220</v>
      </c>
      <c r="P62" s="46">
        <v>0</v>
      </c>
      <c r="Q62" s="46">
        <v>0</v>
      </c>
      <c r="R62" s="46">
        <v>0</v>
      </c>
      <c r="S62" s="74">
        <v>0</v>
      </c>
      <c r="W62">
        <v>0.87</v>
      </c>
      <c r="X62">
        <v>7.7</v>
      </c>
      <c r="Y62">
        <v>158.47999999999999</v>
      </c>
      <c r="Z62">
        <v>0</v>
      </c>
      <c r="AA62">
        <v>0</v>
      </c>
      <c r="AB62">
        <v>20</v>
      </c>
      <c r="AC62">
        <v>25</v>
      </c>
      <c r="AD62">
        <v>6.46</v>
      </c>
      <c r="AE62">
        <v>8.18</v>
      </c>
      <c r="AF62">
        <v>0</v>
      </c>
      <c r="AG62">
        <v>0</v>
      </c>
      <c r="AH62">
        <v>4.8099999999999996</v>
      </c>
      <c r="AI62">
        <v>53.59</v>
      </c>
      <c r="AJ62">
        <v>144.30000000000001</v>
      </c>
      <c r="AK62">
        <v>0</v>
      </c>
      <c r="AL62">
        <v>6.73</v>
      </c>
      <c r="AM62">
        <v>0</v>
      </c>
      <c r="AN62">
        <v>1.56</v>
      </c>
      <c r="AO62">
        <v>0</v>
      </c>
      <c r="AP62">
        <v>0</v>
      </c>
      <c r="AQ62">
        <v>18.28</v>
      </c>
      <c r="AR62">
        <v>100</v>
      </c>
      <c r="AS62">
        <v>11.54</v>
      </c>
      <c r="AT62">
        <v>5.77</v>
      </c>
      <c r="AU62">
        <v>0</v>
      </c>
      <c r="AV62">
        <v>6.73</v>
      </c>
      <c r="AW62">
        <v>100</v>
      </c>
      <c r="AX62">
        <v>24.05</v>
      </c>
      <c r="AY62">
        <v>28.86</v>
      </c>
      <c r="AZ62">
        <v>0</v>
      </c>
    </row>
    <row r="63" spans="1:52">
      <c r="G63" t="s">
        <v>105</v>
      </c>
      <c r="H63" s="73">
        <v>144.97</v>
      </c>
      <c r="I63" s="46">
        <v>0</v>
      </c>
      <c r="J63" s="46">
        <v>1.47</v>
      </c>
      <c r="K63" s="46">
        <v>114.95</v>
      </c>
      <c r="L63" s="46">
        <v>13.64</v>
      </c>
      <c r="M63" s="74">
        <v>0</v>
      </c>
      <c r="N63" s="73">
        <v>237.07</v>
      </c>
      <c r="O63" s="46">
        <v>220</v>
      </c>
      <c r="P63" s="46">
        <v>0</v>
      </c>
      <c r="Q63" s="46">
        <v>0</v>
      </c>
      <c r="R63" s="46">
        <v>0</v>
      </c>
      <c r="S63" s="74">
        <v>0</v>
      </c>
      <c r="W63">
        <v>0.67</v>
      </c>
      <c r="X63">
        <v>7.7</v>
      </c>
      <c r="Y63">
        <v>158.47999999999999</v>
      </c>
      <c r="Z63">
        <v>0</v>
      </c>
      <c r="AA63">
        <v>0</v>
      </c>
      <c r="AB63">
        <v>20</v>
      </c>
      <c r="AC63">
        <v>25</v>
      </c>
      <c r="AD63">
        <v>5.94</v>
      </c>
      <c r="AE63">
        <v>8.18</v>
      </c>
      <c r="AF63">
        <v>0</v>
      </c>
      <c r="AG63">
        <v>0</v>
      </c>
      <c r="AH63">
        <v>4.8099999999999996</v>
      </c>
      <c r="AI63">
        <v>53.59</v>
      </c>
      <c r="AJ63">
        <v>144.30000000000001</v>
      </c>
      <c r="AK63">
        <v>0</v>
      </c>
      <c r="AL63">
        <v>6.73</v>
      </c>
      <c r="AM63">
        <v>0</v>
      </c>
      <c r="AN63">
        <v>1.47</v>
      </c>
      <c r="AO63">
        <v>0</v>
      </c>
      <c r="AP63">
        <v>0</v>
      </c>
      <c r="AQ63">
        <v>18.28</v>
      </c>
      <c r="AR63">
        <v>100</v>
      </c>
      <c r="AS63">
        <v>11.54</v>
      </c>
      <c r="AT63">
        <v>5.77</v>
      </c>
      <c r="AU63">
        <v>0</v>
      </c>
      <c r="AV63">
        <v>6.73</v>
      </c>
      <c r="AW63">
        <v>100</v>
      </c>
      <c r="AX63">
        <v>24.05</v>
      </c>
      <c r="AY63">
        <v>28.86</v>
      </c>
      <c r="AZ63">
        <v>0</v>
      </c>
    </row>
    <row r="64" spans="1:52">
      <c r="G64" t="s">
        <v>106</v>
      </c>
      <c r="H64" s="73">
        <v>144.97</v>
      </c>
      <c r="I64" s="46">
        <v>0</v>
      </c>
      <c r="J64" s="46">
        <v>1.47</v>
      </c>
      <c r="K64" s="46">
        <v>114.95</v>
      </c>
      <c r="L64" s="46">
        <v>13.26</v>
      </c>
      <c r="M64" s="74">
        <v>0</v>
      </c>
      <c r="N64" s="73">
        <v>237.07</v>
      </c>
      <c r="O64" s="46">
        <v>220</v>
      </c>
      <c r="P64" s="46">
        <v>0</v>
      </c>
      <c r="Q64" s="46">
        <v>0</v>
      </c>
      <c r="R64" s="46">
        <v>0</v>
      </c>
      <c r="S64" s="74">
        <v>0</v>
      </c>
      <c r="W64">
        <v>0.67</v>
      </c>
      <c r="X64">
        <v>7.7</v>
      </c>
      <c r="Y64">
        <v>158.47999999999999</v>
      </c>
      <c r="Z64">
        <v>0</v>
      </c>
      <c r="AA64">
        <v>0</v>
      </c>
      <c r="AB64">
        <v>20</v>
      </c>
      <c r="AC64">
        <v>25</v>
      </c>
      <c r="AD64">
        <v>5.56</v>
      </c>
      <c r="AE64">
        <v>8.18</v>
      </c>
      <c r="AF64">
        <v>0</v>
      </c>
      <c r="AG64">
        <v>0</v>
      </c>
      <c r="AH64">
        <v>4.8099999999999996</v>
      </c>
      <c r="AI64">
        <v>53.59</v>
      </c>
      <c r="AJ64">
        <v>144.30000000000001</v>
      </c>
      <c r="AK64">
        <v>0</v>
      </c>
      <c r="AL64">
        <v>6.73</v>
      </c>
      <c r="AM64">
        <v>0</v>
      </c>
      <c r="AN64">
        <v>1.47</v>
      </c>
      <c r="AO64">
        <v>0</v>
      </c>
      <c r="AP64">
        <v>0</v>
      </c>
      <c r="AQ64">
        <v>18.28</v>
      </c>
      <c r="AR64">
        <v>100</v>
      </c>
      <c r="AS64">
        <v>11.54</v>
      </c>
      <c r="AT64">
        <v>5.77</v>
      </c>
      <c r="AU64">
        <v>0</v>
      </c>
      <c r="AV64">
        <v>6.73</v>
      </c>
      <c r="AW64">
        <v>100</v>
      </c>
      <c r="AX64">
        <v>24.05</v>
      </c>
      <c r="AY64">
        <v>28.86</v>
      </c>
      <c r="AZ64">
        <v>0</v>
      </c>
    </row>
    <row r="65" spans="7:52">
      <c r="G65" t="s">
        <v>107</v>
      </c>
      <c r="H65" s="73">
        <v>144.97</v>
      </c>
      <c r="I65" s="46">
        <v>0</v>
      </c>
      <c r="J65" s="46">
        <v>1.47</v>
      </c>
      <c r="K65" s="46">
        <v>113.61000000000001</v>
      </c>
      <c r="L65" s="46">
        <v>12.79</v>
      </c>
      <c r="M65" s="74">
        <v>0</v>
      </c>
      <c r="N65" s="73">
        <v>237.07</v>
      </c>
      <c r="O65" s="46">
        <v>220</v>
      </c>
      <c r="P65" s="46">
        <v>0</v>
      </c>
      <c r="Q65" s="46">
        <v>0</v>
      </c>
      <c r="R65" s="46">
        <v>0</v>
      </c>
      <c r="S65" s="74">
        <v>0</v>
      </c>
      <c r="W65">
        <v>0.67</v>
      </c>
      <c r="X65">
        <v>7.7</v>
      </c>
      <c r="Y65">
        <v>158.47999999999999</v>
      </c>
      <c r="Z65">
        <v>0</v>
      </c>
      <c r="AA65">
        <v>0</v>
      </c>
      <c r="AB65">
        <v>20</v>
      </c>
      <c r="AC65">
        <v>25</v>
      </c>
      <c r="AD65">
        <v>5.09</v>
      </c>
      <c r="AE65">
        <v>8.18</v>
      </c>
      <c r="AF65">
        <v>0</v>
      </c>
      <c r="AG65">
        <v>0</v>
      </c>
      <c r="AH65">
        <v>4.8099999999999996</v>
      </c>
      <c r="AI65">
        <v>53.59</v>
      </c>
      <c r="AJ65">
        <v>144.30000000000001</v>
      </c>
      <c r="AK65">
        <v>0</v>
      </c>
      <c r="AL65">
        <v>6.73</v>
      </c>
      <c r="AM65">
        <v>0</v>
      </c>
      <c r="AN65">
        <v>1.47</v>
      </c>
      <c r="AO65">
        <v>0</v>
      </c>
      <c r="AP65">
        <v>0</v>
      </c>
      <c r="AQ65">
        <v>18.28</v>
      </c>
      <c r="AR65">
        <v>100</v>
      </c>
      <c r="AS65">
        <v>11.54</v>
      </c>
      <c r="AT65">
        <v>5.77</v>
      </c>
      <c r="AU65">
        <v>0</v>
      </c>
      <c r="AV65">
        <v>6.73</v>
      </c>
      <c r="AW65">
        <v>100</v>
      </c>
      <c r="AX65">
        <v>23.09</v>
      </c>
      <c r="AY65">
        <v>28.48</v>
      </c>
      <c r="AZ65">
        <v>0</v>
      </c>
    </row>
    <row r="66" spans="7:52">
      <c r="G66" t="s">
        <v>108</v>
      </c>
      <c r="H66" s="73">
        <v>144.97</v>
      </c>
      <c r="I66" s="46">
        <v>0</v>
      </c>
      <c r="J66" s="46">
        <v>1.47</v>
      </c>
      <c r="K66" s="46">
        <v>107.25000000000001</v>
      </c>
      <c r="L66" s="46">
        <v>12.25</v>
      </c>
      <c r="M66" s="74">
        <v>0</v>
      </c>
      <c r="N66" s="73">
        <v>237.07</v>
      </c>
      <c r="O66" s="46">
        <v>220</v>
      </c>
      <c r="P66" s="46">
        <v>0</v>
      </c>
      <c r="Q66" s="46">
        <v>0</v>
      </c>
      <c r="R66" s="46">
        <v>0</v>
      </c>
      <c r="S66" s="74">
        <v>0</v>
      </c>
      <c r="W66">
        <v>0.67</v>
      </c>
      <c r="X66">
        <v>7.7</v>
      </c>
      <c r="Y66">
        <v>158.47999999999999</v>
      </c>
      <c r="Z66">
        <v>0</v>
      </c>
      <c r="AA66">
        <v>0</v>
      </c>
      <c r="AB66">
        <v>20</v>
      </c>
      <c r="AC66">
        <v>25</v>
      </c>
      <c r="AD66">
        <v>4.55</v>
      </c>
      <c r="AE66">
        <v>8.18</v>
      </c>
      <c r="AF66">
        <v>0</v>
      </c>
      <c r="AG66">
        <v>0</v>
      </c>
      <c r="AH66">
        <v>4.8099999999999996</v>
      </c>
      <c r="AI66">
        <v>53.59</v>
      </c>
      <c r="AJ66">
        <v>144.30000000000001</v>
      </c>
      <c r="AK66">
        <v>0</v>
      </c>
      <c r="AL66">
        <v>6.73</v>
      </c>
      <c r="AM66">
        <v>0</v>
      </c>
      <c r="AN66">
        <v>1.47</v>
      </c>
      <c r="AO66">
        <v>0</v>
      </c>
      <c r="AP66">
        <v>0</v>
      </c>
      <c r="AQ66">
        <v>18.28</v>
      </c>
      <c r="AR66">
        <v>100</v>
      </c>
      <c r="AS66">
        <v>11.54</v>
      </c>
      <c r="AT66">
        <v>5.77</v>
      </c>
      <c r="AU66">
        <v>0</v>
      </c>
      <c r="AV66">
        <v>6.73</v>
      </c>
      <c r="AW66">
        <v>100</v>
      </c>
      <c r="AX66">
        <v>20.2</v>
      </c>
      <c r="AY66">
        <v>25.01</v>
      </c>
      <c r="AZ66">
        <v>0</v>
      </c>
    </row>
    <row r="67" spans="7:52">
      <c r="G67" t="s">
        <v>109</v>
      </c>
      <c r="H67" s="73">
        <v>144.83000000000001</v>
      </c>
      <c r="I67" s="46">
        <v>0</v>
      </c>
      <c r="J67" s="46">
        <v>1.47</v>
      </c>
      <c r="K67" s="46">
        <v>100.62000000000002</v>
      </c>
      <c r="L67" s="46">
        <v>11.64</v>
      </c>
      <c r="M67" s="74">
        <v>0</v>
      </c>
      <c r="N67" s="73">
        <v>237.07</v>
      </c>
      <c r="O67" s="46">
        <v>220</v>
      </c>
      <c r="P67" s="46">
        <v>0</v>
      </c>
      <c r="Q67" s="46">
        <v>0</v>
      </c>
      <c r="R67" s="46">
        <v>0</v>
      </c>
      <c r="S67" s="74">
        <v>0</v>
      </c>
      <c r="W67">
        <v>0.53</v>
      </c>
      <c r="X67">
        <v>7.7</v>
      </c>
      <c r="Y67">
        <v>158.47999999999999</v>
      </c>
      <c r="Z67">
        <v>0</v>
      </c>
      <c r="AA67">
        <v>0</v>
      </c>
      <c r="AB67">
        <v>20</v>
      </c>
      <c r="AC67">
        <v>25</v>
      </c>
      <c r="AD67">
        <v>3.94</v>
      </c>
      <c r="AE67">
        <v>8.18</v>
      </c>
      <c r="AF67">
        <v>0</v>
      </c>
      <c r="AG67">
        <v>0</v>
      </c>
      <c r="AH67">
        <v>4.8099999999999996</v>
      </c>
      <c r="AI67">
        <v>53.59</v>
      </c>
      <c r="AJ67">
        <v>144.30000000000001</v>
      </c>
      <c r="AK67">
        <v>0</v>
      </c>
      <c r="AL67">
        <v>6.73</v>
      </c>
      <c r="AM67">
        <v>0</v>
      </c>
      <c r="AN67">
        <v>1.47</v>
      </c>
      <c r="AO67">
        <v>0</v>
      </c>
      <c r="AP67">
        <v>0</v>
      </c>
      <c r="AQ67">
        <v>18.28</v>
      </c>
      <c r="AR67">
        <v>100</v>
      </c>
      <c r="AS67">
        <v>11.54</v>
      </c>
      <c r="AT67">
        <v>5.77</v>
      </c>
      <c r="AU67">
        <v>0</v>
      </c>
      <c r="AV67">
        <v>6.73</v>
      </c>
      <c r="AW67">
        <v>100</v>
      </c>
      <c r="AX67">
        <v>17.32</v>
      </c>
      <c r="AY67">
        <v>21.26</v>
      </c>
      <c r="AZ67">
        <v>0</v>
      </c>
    </row>
    <row r="68" spans="7:52">
      <c r="G68" t="s">
        <v>110</v>
      </c>
      <c r="H68" s="73">
        <v>144.83000000000001</v>
      </c>
      <c r="I68" s="46">
        <v>0</v>
      </c>
      <c r="J68" s="46">
        <v>1.47</v>
      </c>
      <c r="K68" s="46">
        <v>93.98</v>
      </c>
      <c r="L68" s="46">
        <v>11.04</v>
      </c>
      <c r="M68" s="74">
        <v>0</v>
      </c>
      <c r="N68" s="73">
        <v>237.07</v>
      </c>
      <c r="O68" s="46">
        <v>220</v>
      </c>
      <c r="P68" s="46">
        <v>0</v>
      </c>
      <c r="Q68" s="46">
        <v>0</v>
      </c>
      <c r="R68" s="46">
        <v>0</v>
      </c>
      <c r="S68" s="74">
        <v>0</v>
      </c>
      <c r="W68">
        <v>0.53</v>
      </c>
      <c r="X68">
        <v>7.7</v>
      </c>
      <c r="Y68">
        <v>158.47999999999999</v>
      </c>
      <c r="Z68">
        <v>0</v>
      </c>
      <c r="AA68">
        <v>0</v>
      </c>
      <c r="AB68">
        <v>20</v>
      </c>
      <c r="AC68">
        <v>25</v>
      </c>
      <c r="AD68">
        <v>3.34</v>
      </c>
      <c r="AE68">
        <v>8.18</v>
      </c>
      <c r="AF68">
        <v>0</v>
      </c>
      <c r="AG68">
        <v>0</v>
      </c>
      <c r="AH68">
        <v>4.8099999999999996</v>
      </c>
      <c r="AI68">
        <v>53.59</v>
      </c>
      <c r="AJ68">
        <v>144.30000000000001</v>
      </c>
      <c r="AK68">
        <v>0</v>
      </c>
      <c r="AL68">
        <v>6.73</v>
      </c>
      <c r="AM68">
        <v>0</v>
      </c>
      <c r="AN68">
        <v>1.47</v>
      </c>
      <c r="AO68">
        <v>0</v>
      </c>
      <c r="AP68">
        <v>0</v>
      </c>
      <c r="AQ68">
        <v>18.28</v>
      </c>
      <c r="AR68">
        <v>100</v>
      </c>
      <c r="AS68">
        <v>11.54</v>
      </c>
      <c r="AT68">
        <v>5.77</v>
      </c>
      <c r="AU68">
        <v>0</v>
      </c>
      <c r="AV68">
        <v>6.73</v>
      </c>
      <c r="AW68">
        <v>100</v>
      </c>
      <c r="AX68">
        <v>13.47</v>
      </c>
      <c r="AY68">
        <v>18.47</v>
      </c>
      <c r="AZ68">
        <v>0</v>
      </c>
    </row>
    <row r="69" spans="7:52">
      <c r="G69" t="s">
        <v>111</v>
      </c>
      <c r="H69" s="73">
        <v>144.83000000000001</v>
      </c>
      <c r="I69" s="46">
        <v>0</v>
      </c>
      <c r="J69" s="46">
        <v>1.47</v>
      </c>
      <c r="K69" s="46">
        <v>62.040000000000006</v>
      </c>
      <c r="L69" s="46">
        <v>10.42</v>
      </c>
      <c r="M69" s="74">
        <v>0</v>
      </c>
      <c r="N69" s="73">
        <v>237.07</v>
      </c>
      <c r="O69" s="46">
        <v>220</v>
      </c>
      <c r="P69" s="46">
        <v>0</v>
      </c>
      <c r="Q69" s="46">
        <v>0</v>
      </c>
      <c r="R69" s="46">
        <v>0</v>
      </c>
      <c r="S69" s="74">
        <v>0</v>
      </c>
      <c r="W69">
        <v>0.53</v>
      </c>
      <c r="X69">
        <v>7.7</v>
      </c>
      <c r="Y69">
        <v>158.47999999999999</v>
      </c>
      <c r="Z69">
        <v>0</v>
      </c>
      <c r="AA69">
        <v>0</v>
      </c>
      <c r="AB69">
        <v>20</v>
      </c>
      <c r="AC69">
        <v>25</v>
      </c>
      <c r="AD69">
        <v>2.72</v>
      </c>
      <c r="AE69">
        <v>8.18</v>
      </c>
      <c r="AF69">
        <v>0</v>
      </c>
      <c r="AG69">
        <v>0</v>
      </c>
      <c r="AH69">
        <v>4.8099999999999996</v>
      </c>
      <c r="AI69">
        <v>53.59</v>
      </c>
      <c r="AJ69">
        <v>144.30000000000001</v>
      </c>
      <c r="AK69">
        <v>0</v>
      </c>
      <c r="AL69">
        <v>6.73</v>
      </c>
      <c r="AM69">
        <v>0</v>
      </c>
      <c r="AN69">
        <v>1.47</v>
      </c>
      <c r="AO69">
        <v>0</v>
      </c>
      <c r="AP69">
        <v>0</v>
      </c>
      <c r="AQ69">
        <v>18.28</v>
      </c>
      <c r="AR69">
        <v>100</v>
      </c>
      <c r="AS69">
        <v>11.54</v>
      </c>
      <c r="AT69">
        <v>5.77</v>
      </c>
      <c r="AU69">
        <v>0</v>
      </c>
      <c r="AV69">
        <v>6.73</v>
      </c>
      <c r="AW69">
        <v>100</v>
      </c>
      <c r="AX69">
        <v>0</v>
      </c>
      <c r="AY69">
        <v>0</v>
      </c>
      <c r="AZ69">
        <v>0</v>
      </c>
    </row>
    <row r="70" spans="7:52">
      <c r="G70" t="s">
        <v>112</v>
      </c>
      <c r="H70" s="73">
        <v>144.83000000000001</v>
      </c>
      <c r="I70" s="46">
        <v>0</v>
      </c>
      <c r="J70" s="46">
        <v>1.47</v>
      </c>
      <c r="K70" s="46">
        <v>62.040000000000006</v>
      </c>
      <c r="L70" s="46">
        <v>9.84</v>
      </c>
      <c r="M70" s="74">
        <v>0</v>
      </c>
      <c r="N70" s="73">
        <v>237.07</v>
      </c>
      <c r="O70" s="46">
        <v>220</v>
      </c>
      <c r="P70" s="46">
        <v>0</v>
      </c>
      <c r="Q70" s="46">
        <v>0</v>
      </c>
      <c r="R70" s="46">
        <v>0</v>
      </c>
      <c r="S70" s="74">
        <v>0</v>
      </c>
      <c r="W70">
        <v>0.53</v>
      </c>
      <c r="X70">
        <v>7.7</v>
      </c>
      <c r="Y70">
        <v>158.47999999999999</v>
      </c>
      <c r="Z70">
        <v>0</v>
      </c>
      <c r="AA70">
        <v>0</v>
      </c>
      <c r="AB70">
        <v>20</v>
      </c>
      <c r="AC70">
        <v>25</v>
      </c>
      <c r="AD70">
        <v>2.14</v>
      </c>
      <c r="AE70">
        <v>8.18</v>
      </c>
      <c r="AF70">
        <v>0</v>
      </c>
      <c r="AG70">
        <v>0</v>
      </c>
      <c r="AH70">
        <v>4.8099999999999996</v>
      </c>
      <c r="AI70">
        <v>53.59</v>
      </c>
      <c r="AJ70">
        <v>144.30000000000001</v>
      </c>
      <c r="AK70">
        <v>0</v>
      </c>
      <c r="AL70">
        <v>6.73</v>
      </c>
      <c r="AM70">
        <v>0</v>
      </c>
      <c r="AN70">
        <v>1.47</v>
      </c>
      <c r="AO70">
        <v>0</v>
      </c>
      <c r="AP70">
        <v>0</v>
      </c>
      <c r="AQ70">
        <v>18.28</v>
      </c>
      <c r="AR70">
        <v>100</v>
      </c>
      <c r="AS70">
        <v>11.54</v>
      </c>
      <c r="AT70">
        <v>5.77</v>
      </c>
      <c r="AU70">
        <v>0</v>
      </c>
      <c r="AV70">
        <v>6.73</v>
      </c>
      <c r="AW70">
        <v>100</v>
      </c>
      <c r="AX70">
        <v>0</v>
      </c>
      <c r="AY70">
        <v>0</v>
      </c>
      <c r="AZ70">
        <v>0</v>
      </c>
    </row>
    <row r="71" spans="7:52">
      <c r="G71" t="s">
        <v>113</v>
      </c>
      <c r="H71" s="73">
        <v>219.87</v>
      </c>
      <c r="I71" s="46">
        <v>0</v>
      </c>
      <c r="J71" s="46">
        <v>1.56</v>
      </c>
      <c r="K71" s="46">
        <v>62.040000000000006</v>
      </c>
      <c r="L71" s="46">
        <v>9.26</v>
      </c>
      <c r="M71" s="74">
        <v>0</v>
      </c>
      <c r="N71" s="73">
        <v>237.07</v>
      </c>
      <c r="O71" s="46">
        <v>220</v>
      </c>
      <c r="P71" s="46">
        <v>0</v>
      </c>
      <c r="Q71" s="46">
        <v>0</v>
      </c>
      <c r="R71" s="46">
        <v>0</v>
      </c>
      <c r="S71" s="74">
        <v>0</v>
      </c>
      <c r="W71">
        <v>0.53</v>
      </c>
      <c r="X71">
        <v>7.7</v>
      </c>
      <c r="Y71">
        <v>158.47999999999999</v>
      </c>
      <c r="Z71">
        <v>0</v>
      </c>
      <c r="AA71">
        <v>0</v>
      </c>
      <c r="AB71">
        <v>20</v>
      </c>
      <c r="AC71">
        <v>25</v>
      </c>
      <c r="AD71">
        <v>1.56</v>
      </c>
      <c r="AE71">
        <v>8.18</v>
      </c>
      <c r="AF71">
        <v>0</v>
      </c>
      <c r="AG71">
        <v>0</v>
      </c>
      <c r="AH71">
        <v>4.8099999999999996</v>
      </c>
      <c r="AI71">
        <v>53.59</v>
      </c>
      <c r="AJ71">
        <v>144.30000000000001</v>
      </c>
      <c r="AK71">
        <v>48.1</v>
      </c>
      <c r="AL71">
        <v>6.73</v>
      </c>
      <c r="AM71">
        <v>0</v>
      </c>
      <c r="AN71">
        <v>1.56</v>
      </c>
      <c r="AO71">
        <v>26.94</v>
      </c>
      <c r="AP71">
        <v>0</v>
      </c>
      <c r="AQ71">
        <v>18.28</v>
      </c>
      <c r="AR71">
        <v>100</v>
      </c>
      <c r="AS71">
        <v>11.54</v>
      </c>
      <c r="AT71">
        <v>5.77</v>
      </c>
      <c r="AU71">
        <v>0</v>
      </c>
      <c r="AV71">
        <v>6.73</v>
      </c>
      <c r="AW71">
        <v>100</v>
      </c>
      <c r="AX71">
        <v>0</v>
      </c>
      <c r="AY71">
        <v>0</v>
      </c>
      <c r="AZ71">
        <v>0</v>
      </c>
    </row>
    <row r="72" spans="7:52">
      <c r="G72" t="s">
        <v>114</v>
      </c>
      <c r="H72" s="73">
        <v>225.64000000000001</v>
      </c>
      <c r="I72" s="46">
        <v>0</v>
      </c>
      <c r="J72" s="46">
        <v>1.56</v>
      </c>
      <c r="K72" s="46">
        <v>62.040000000000006</v>
      </c>
      <c r="L72" s="46">
        <v>8.77</v>
      </c>
      <c r="M72" s="74">
        <v>0</v>
      </c>
      <c r="N72" s="73">
        <v>237.07</v>
      </c>
      <c r="O72" s="46">
        <v>220</v>
      </c>
      <c r="P72" s="46">
        <v>0</v>
      </c>
      <c r="Q72" s="46">
        <v>0</v>
      </c>
      <c r="R72" s="46">
        <v>0</v>
      </c>
      <c r="S72" s="74">
        <v>0</v>
      </c>
      <c r="W72">
        <v>0.53</v>
      </c>
      <c r="X72">
        <v>7.7</v>
      </c>
      <c r="Y72">
        <v>158.47999999999999</v>
      </c>
      <c r="Z72">
        <v>0</v>
      </c>
      <c r="AA72">
        <v>0</v>
      </c>
      <c r="AB72">
        <v>20</v>
      </c>
      <c r="AC72">
        <v>25</v>
      </c>
      <c r="AD72">
        <v>1.07</v>
      </c>
      <c r="AE72">
        <v>8.18</v>
      </c>
      <c r="AF72">
        <v>0</v>
      </c>
      <c r="AG72">
        <v>0</v>
      </c>
      <c r="AH72">
        <v>4.8099999999999996</v>
      </c>
      <c r="AI72">
        <v>53.59</v>
      </c>
      <c r="AJ72">
        <v>144.30000000000001</v>
      </c>
      <c r="AK72">
        <v>48.1</v>
      </c>
      <c r="AL72">
        <v>6.73</v>
      </c>
      <c r="AM72">
        <v>0</v>
      </c>
      <c r="AN72">
        <v>1.56</v>
      </c>
      <c r="AO72">
        <v>32.71</v>
      </c>
      <c r="AP72">
        <v>0</v>
      </c>
      <c r="AQ72">
        <v>18.28</v>
      </c>
      <c r="AR72">
        <v>100</v>
      </c>
      <c r="AS72">
        <v>11.54</v>
      </c>
      <c r="AT72">
        <v>5.77</v>
      </c>
      <c r="AU72">
        <v>0</v>
      </c>
      <c r="AV72">
        <v>6.73</v>
      </c>
      <c r="AW72">
        <v>100</v>
      </c>
      <c r="AX72">
        <v>0</v>
      </c>
      <c r="AY72">
        <v>0</v>
      </c>
      <c r="AZ72">
        <v>0</v>
      </c>
    </row>
    <row r="73" spans="7:52">
      <c r="G73" t="s">
        <v>115</v>
      </c>
      <c r="H73" s="73">
        <v>284.32000000000005</v>
      </c>
      <c r="I73" s="46">
        <v>0</v>
      </c>
      <c r="J73" s="46">
        <v>1.56</v>
      </c>
      <c r="K73" s="46">
        <v>62.040000000000006</v>
      </c>
      <c r="L73" s="46">
        <v>8.32</v>
      </c>
      <c r="M73" s="74">
        <v>0</v>
      </c>
      <c r="N73" s="73">
        <v>237.07</v>
      </c>
      <c r="O73" s="46">
        <v>220</v>
      </c>
      <c r="P73" s="46">
        <v>0</v>
      </c>
      <c r="Q73" s="46">
        <v>0</v>
      </c>
      <c r="R73" s="46">
        <v>0</v>
      </c>
      <c r="S73" s="74">
        <v>0</v>
      </c>
      <c r="W73">
        <v>0.53</v>
      </c>
      <c r="X73">
        <v>7.7</v>
      </c>
      <c r="Y73">
        <v>158.47999999999999</v>
      </c>
      <c r="Z73">
        <v>0</v>
      </c>
      <c r="AA73">
        <v>0</v>
      </c>
      <c r="AB73">
        <v>20</v>
      </c>
      <c r="AC73">
        <v>25</v>
      </c>
      <c r="AD73">
        <v>0.62</v>
      </c>
      <c r="AE73">
        <v>8.18</v>
      </c>
      <c r="AF73">
        <v>0</v>
      </c>
      <c r="AG73">
        <v>0</v>
      </c>
      <c r="AH73">
        <v>4.8099999999999996</v>
      </c>
      <c r="AI73">
        <v>53.59</v>
      </c>
      <c r="AJ73">
        <v>144.30000000000001</v>
      </c>
      <c r="AK73">
        <v>48.1</v>
      </c>
      <c r="AL73">
        <v>6.73</v>
      </c>
      <c r="AM73">
        <v>0</v>
      </c>
      <c r="AN73">
        <v>1.56</v>
      </c>
      <c r="AO73">
        <v>73.11</v>
      </c>
      <c r="AP73">
        <v>18.28</v>
      </c>
      <c r="AQ73">
        <v>18.28</v>
      </c>
      <c r="AR73">
        <v>100</v>
      </c>
      <c r="AS73">
        <v>11.54</v>
      </c>
      <c r="AT73">
        <v>5.77</v>
      </c>
      <c r="AU73">
        <v>0</v>
      </c>
      <c r="AV73">
        <v>6.73</v>
      </c>
      <c r="AW73">
        <v>100</v>
      </c>
      <c r="AX73">
        <v>0</v>
      </c>
      <c r="AY73">
        <v>0</v>
      </c>
      <c r="AZ73">
        <v>0</v>
      </c>
    </row>
    <row r="74" spans="7:52">
      <c r="G74" t="s">
        <v>116</v>
      </c>
      <c r="H74" s="73">
        <v>308.37</v>
      </c>
      <c r="I74" s="46">
        <v>0</v>
      </c>
      <c r="J74" s="46">
        <v>1.56</v>
      </c>
      <c r="K74" s="46">
        <v>62.040000000000006</v>
      </c>
      <c r="L74" s="46">
        <v>8</v>
      </c>
      <c r="M74" s="74">
        <v>0</v>
      </c>
      <c r="N74" s="73">
        <v>237.07</v>
      </c>
      <c r="O74" s="46">
        <v>220</v>
      </c>
      <c r="P74" s="46">
        <v>0</v>
      </c>
      <c r="Q74" s="46">
        <v>0</v>
      </c>
      <c r="R74" s="46">
        <v>0</v>
      </c>
      <c r="S74" s="74">
        <v>0</v>
      </c>
      <c r="W74">
        <v>0.53</v>
      </c>
      <c r="X74">
        <v>7.7</v>
      </c>
      <c r="Y74">
        <v>158.47999999999999</v>
      </c>
      <c r="Z74">
        <v>0</v>
      </c>
      <c r="AA74">
        <v>0</v>
      </c>
      <c r="AB74">
        <v>20</v>
      </c>
      <c r="AC74">
        <v>25</v>
      </c>
      <c r="AD74">
        <v>0.3</v>
      </c>
      <c r="AE74">
        <v>8.18</v>
      </c>
      <c r="AF74">
        <v>0</v>
      </c>
      <c r="AG74">
        <v>0</v>
      </c>
      <c r="AH74">
        <v>4.8099999999999996</v>
      </c>
      <c r="AI74">
        <v>53.59</v>
      </c>
      <c r="AJ74">
        <v>144.30000000000001</v>
      </c>
      <c r="AK74">
        <v>48.1</v>
      </c>
      <c r="AL74">
        <v>6.73</v>
      </c>
      <c r="AM74">
        <v>0</v>
      </c>
      <c r="AN74">
        <v>1.56</v>
      </c>
      <c r="AO74">
        <v>67.34</v>
      </c>
      <c r="AP74">
        <v>48.1</v>
      </c>
      <c r="AQ74">
        <v>18.28</v>
      </c>
      <c r="AR74">
        <v>100</v>
      </c>
      <c r="AS74">
        <v>11.54</v>
      </c>
      <c r="AT74">
        <v>5.77</v>
      </c>
      <c r="AU74">
        <v>0</v>
      </c>
      <c r="AV74">
        <v>6.73</v>
      </c>
      <c r="AW74">
        <v>100</v>
      </c>
      <c r="AX74">
        <v>0</v>
      </c>
      <c r="AY74">
        <v>0</v>
      </c>
      <c r="AZ74">
        <v>0</v>
      </c>
    </row>
    <row r="75" spans="7:52">
      <c r="G75" t="s">
        <v>117</v>
      </c>
      <c r="H75" s="73">
        <v>358.39000000000004</v>
      </c>
      <c r="I75" s="46">
        <v>0</v>
      </c>
      <c r="J75" s="46">
        <v>1.56</v>
      </c>
      <c r="K75" s="46">
        <v>62.040000000000006</v>
      </c>
      <c r="L75" s="46">
        <v>7.8100000000000005</v>
      </c>
      <c r="M75" s="74">
        <v>0</v>
      </c>
      <c r="N75" s="73">
        <v>263.48</v>
      </c>
      <c r="O75" s="46">
        <v>220</v>
      </c>
      <c r="P75" s="46">
        <v>0</v>
      </c>
      <c r="Q75" s="46">
        <v>0</v>
      </c>
      <c r="R75" s="46">
        <v>0</v>
      </c>
      <c r="S75" s="74">
        <v>0</v>
      </c>
      <c r="W75">
        <v>0.53</v>
      </c>
      <c r="X75">
        <v>7.7</v>
      </c>
      <c r="Y75">
        <v>158.47999999999999</v>
      </c>
      <c r="Z75">
        <v>25</v>
      </c>
      <c r="AA75">
        <v>55</v>
      </c>
      <c r="AB75">
        <v>20</v>
      </c>
      <c r="AC75">
        <v>25</v>
      </c>
      <c r="AD75">
        <v>0.11</v>
      </c>
      <c r="AE75">
        <v>8.18</v>
      </c>
      <c r="AF75">
        <v>0</v>
      </c>
      <c r="AG75">
        <v>0</v>
      </c>
      <c r="AH75">
        <v>4.8099999999999996</v>
      </c>
      <c r="AI75">
        <v>0</v>
      </c>
      <c r="AJ75">
        <v>144.30000000000001</v>
      </c>
      <c r="AK75">
        <v>0</v>
      </c>
      <c r="AL75">
        <v>6.73</v>
      </c>
      <c r="AM75">
        <v>96.2</v>
      </c>
      <c r="AN75">
        <v>1.56</v>
      </c>
      <c r="AO75">
        <v>69.260000000000005</v>
      </c>
      <c r="AP75">
        <v>48.1</v>
      </c>
      <c r="AQ75">
        <v>18.28</v>
      </c>
      <c r="AR75">
        <v>100</v>
      </c>
      <c r="AS75">
        <v>11.54</v>
      </c>
      <c r="AT75">
        <v>5.77</v>
      </c>
      <c r="AU75">
        <v>0</v>
      </c>
      <c r="AV75">
        <v>6.73</v>
      </c>
      <c r="AW75">
        <v>100</v>
      </c>
      <c r="AX75">
        <v>0</v>
      </c>
      <c r="AY75">
        <v>0</v>
      </c>
      <c r="AZ75">
        <v>0</v>
      </c>
    </row>
    <row r="76" spans="7:52">
      <c r="G76" t="s">
        <v>118</v>
      </c>
      <c r="H76" s="73">
        <v>358.39000000000004</v>
      </c>
      <c r="I76" s="46">
        <v>0</v>
      </c>
      <c r="J76" s="46">
        <v>1.56</v>
      </c>
      <c r="K76" s="46">
        <v>62.040000000000006</v>
      </c>
      <c r="L76" s="46">
        <v>7.7</v>
      </c>
      <c r="M76" s="74">
        <v>0</v>
      </c>
      <c r="N76" s="73">
        <v>263.48</v>
      </c>
      <c r="O76" s="46">
        <v>220</v>
      </c>
      <c r="P76" s="46">
        <v>0</v>
      </c>
      <c r="Q76" s="46">
        <v>0</v>
      </c>
      <c r="R76" s="46">
        <v>0</v>
      </c>
      <c r="S76" s="74">
        <v>0</v>
      </c>
      <c r="W76">
        <v>0.53</v>
      </c>
      <c r="X76">
        <v>7.7</v>
      </c>
      <c r="Y76">
        <v>158.47999999999999</v>
      </c>
      <c r="Z76">
        <v>25</v>
      </c>
      <c r="AA76">
        <v>55</v>
      </c>
      <c r="AB76">
        <v>20</v>
      </c>
      <c r="AC76">
        <v>25</v>
      </c>
      <c r="AD76">
        <v>0</v>
      </c>
      <c r="AE76">
        <v>8.18</v>
      </c>
      <c r="AF76">
        <v>0</v>
      </c>
      <c r="AG76">
        <v>0</v>
      </c>
      <c r="AH76">
        <v>4.8099999999999996</v>
      </c>
      <c r="AI76">
        <v>0</v>
      </c>
      <c r="AJ76">
        <v>144.30000000000001</v>
      </c>
      <c r="AK76">
        <v>0</v>
      </c>
      <c r="AL76">
        <v>6.73</v>
      </c>
      <c r="AM76">
        <v>96.2</v>
      </c>
      <c r="AN76">
        <v>1.56</v>
      </c>
      <c r="AO76">
        <v>69.260000000000005</v>
      </c>
      <c r="AP76">
        <v>48.1</v>
      </c>
      <c r="AQ76">
        <v>18.28</v>
      </c>
      <c r="AR76">
        <v>100</v>
      </c>
      <c r="AS76">
        <v>11.54</v>
      </c>
      <c r="AT76">
        <v>5.77</v>
      </c>
      <c r="AU76">
        <v>0</v>
      </c>
      <c r="AV76">
        <v>6.73</v>
      </c>
      <c r="AW76">
        <v>100</v>
      </c>
      <c r="AX76">
        <v>0</v>
      </c>
      <c r="AY76">
        <v>0</v>
      </c>
      <c r="AZ76">
        <v>0</v>
      </c>
    </row>
    <row r="77" spans="7:52">
      <c r="G77" t="s">
        <v>119</v>
      </c>
      <c r="H77" s="73">
        <v>359.36000000000007</v>
      </c>
      <c r="I77" s="46">
        <v>0</v>
      </c>
      <c r="J77" s="46">
        <v>1.56</v>
      </c>
      <c r="K77" s="46">
        <v>62.040000000000006</v>
      </c>
      <c r="L77" s="46">
        <v>7.7</v>
      </c>
      <c r="M77" s="74">
        <v>0</v>
      </c>
      <c r="N77" s="73">
        <v>263.48</v>
      </c>
      <c r="O77" s="46">
        <v>220</v>
      </c>
      <c r="P77" s="46">
        <v>0</v>
      </c>
      <c r="Q77" s="46">
        <v>0</v>
      </c>
      <c r="R77" s="46">
        <v>0</v>
      </c>
      <c r="S77" s="74">
        <v>0</v>
      </c>
      <c r="W77">
        <v>0.53</v>
      </c>
      <c r="X77">
        <v>7.7</v>
      </c>
      <c r="Y77">
        <v>158.47999999999999</v>
      </c>
      <c r="Z77">
        <v>25</v>
      </c>
      <c r="AA77">
        <v>55</v>
      </c>
      <c r="AB77">
        <v>20</v>
      </c>
      <c r="AC77">
        <v>25</v>
      </c>
      <c r="AD77">
        <v>0</v>
      </c>
      <c r="AE77">
        <v>8.18</v>
      </c>
      <c r="AF77">
        <v>0</v>
      </c>
      <c r="AG77">
        <v>0</v>
      </c>
      <c r="AH77">
        <v>4.8099999999999996</v>
      </c>
      <c r="AI77">
        <v>0</v>
      </c>
      <c r="AJ77">
        <v>144.30000000000001</v>
      </c>
      <c r="AK77">
        <v>0</v>
      </c>
      <c r="AL77">
        <v>6.73</v>
      </c>
      <c r="AM77">
        <v>96.2</v>
      </c>
      <c r="AN77">
        <v>1.56</v>
      </c>
      <c r="AO77">
        <v>70.23</v>
      </c>
      <c r="AP77">
        <v>48.1</v>
      </c>
      <c r="AQ77">
        <v>18.28</v>
      </c>
      <c r="AR77">
        <v>100</v>
      </c>
      <c r="AS77">
        <v>11.54</v>
      </c>
      <c r="AT77">
        <v>5.77</v>
      </c>
      <c r="AU77">
        <v>0</v>
      </c>
      <c r="AV77">
        <v>6.73</v>
      </c>
      <c r="AW77">
        <v>100</v>
      </c>
      <c r="AX77">
        <v>0</v>
      </c>
      <c r="AY77">
        <v>0</v>
      </c>
      <c r="AZ77">
        <v>0</v>
      </c>
    </row>
    <row r="78" spans="7:52">
      <c r="G78" t="s">
        <v>120</v>
      </c>
      <c r="H78" s="73">
        <v>359.36000000000007</v>
      </c>
      <c r="I78" s="46">
        <v>0</v>
      </c>
      <c r="J78" s="46">
        <v>1.56</v>
      </c>
      <c r="K78" s="46">
        <v>62.040000000000006</v>
      </c>
      <c r="L78" s="46">
        <v>7.7</v>
      </c>
      <c r="M78" s="74">
        <v>0</v>
      </c>
      <c r="N78" s="73">
        <v>263.48</v>
      </c>
      <c r="O78" s="46">
        <v>220</v>
      </c>
      <c r="P78" s="46">
        <v>0</v>
      </c>
      <c r="Q78" s="46">
        <v>0</v>
      </c>
      <c r="R78" s="46">
        <v>0</v>
      </c>
      <c r="S78" s="74">
        <v>0</v>
      </c>
      <c r="W78">
        <v>0.53</v>
      </c>
      <c r="X78">
        <v>7.7</v>
      </c>
      <c r="Y78">
        <v>158.47999999999999</v>
      </c>
      <c r="Z78">
        <v>25</v>
      </c>
      <c r="AA78">
        <v>55</v>
      </c>
      <c r="AB78">
        <v>20</v>
      </c>
      <c r="AC78">
        <v>25</v>
      </c>
      <c r="AD78">
        <v>0</v>
      </c>
      <c r="AE78">
        <v>8.18</v>
      </c>
      <c r="AF78">
        <v>0</v>
      </c>
      <c r="AG78">
        <v>0</v>
      </c>
      <c r="AH78">
        <v>4.8099999999999996</v>
      </c>
      <c r="AI78">
        <v>0</v>
      </c>
      <c r="AJ78">
        <v>144.30000000000001</v>
      </c>
      <c r="AK78">
        <v>0</v>
      </c>
      <c r="AL78">
        <v>6.73</v>
      </c>
      <c r="AM78">
        <v>96.2</v>
      </c>
      <c r="AN78">
        <v>1.56</v>
      </c>
      <c r="AO78">
        <v>70.23</v>
      </c>
      <c r="AP78">
        <v>48.1</v>
      </c>
      <c r="AQ78">
        <v>18.28</v>
      </c>
      <c r="AR78">
        <v>100</v>
      </c>
      <c r="AS78">
        <v>11.54</v>
      </c>
      <c r="AT78">
        <v>5.77</v>
      </c>
      <c r="AU78">
        <v>0</v>
      </c>
      <c r="AV78">
        <v>6.73</v>
      </c>
      <c r="AW78">
        <v>100</v>
      </c>
      <c r="AX78">
        <v>0</v>
      </c>
      <c r="AY78">
        <v>0</v>
      </c>
      <c r="AZ78">
        <v>0</v>
      </c>
    </row>
    <row r="79" spans="7:52">
      <c r="G79" t="s">
        <v>121</v>
      </c>
      <c r="H79" s="73">
        <v>389.28000000000003</v>
      </c>
      <c r="I79" s="46">
        <v>0</v>
      </c>
      <c r="J79" s="46">
        <v>1.47</v>
      </c>
      <c r="K79" s="46">
        <v>62.040000000000006</v>
      </c>
      <c r="L79" s="46">
        <v>7.7</v>
      </c>
      <c r="M79" s="74">
        <v>0</v>
      </c>
      <c r="N79" s="73">
        <v>263.48</v>
      </c>
      <c r="O79" s="46">
        <v>220</v>
      </c>
      <c r="P79" s="46">
        <v>0</v>
      </c>
      <c r="Q79" s="46">
        <v>0</v>
      </c>
      <c r="R79" s="46">
        <v>0</v>
      </c>
      <c r="S79" s="74">
        <v>0</v>
      </c>
      <c r="W79">
        <v>0.63</v>
      </c>
      <c r="X79">
        <v>7.7</v>
      </c>
      <c r="Y79">
        <v>158.47999999999999</v>
      </c>
      <c r="Z79">
        <v>25</v>
      </c>
      <c r="AA79">
        <v>55</v>
      </c>
      <c r="AB79">
        <v>20</v>
      </c>
      <c r="AC79">
        <v>25</v>
      </c>
      <c r="AD79">
        <v>0</v>
      </c>
      <c r="AE79">
        <v>8.18</v>
      </c>
      <c r="AF79">
        <v>0</v>
      </c>
      <c r="AG79">
        <v>0</v>
      </c>
      <c r="AH79">
        <v>4.8099999999999996</v>
      </c>
      <c r="AI79">
        <v>0</v>
      </c>
      <c r="AJ79">
        <v>144.30000000000001</v>
      </c>
      <c r="AK79">
        <v>0</v>
      </c>
      <c r="AL79">
        <v>6.73</v>
      </c>
      <c r="AM79">
        <v>144.30000000000001</v>
      </c>
      <c r="AN79">
        <v>1.47</v>
      </c>
      <c r="AO79">
        <v>70.23</v>
      </c>
      <c r="AP79">
        <v>29.82</v>
      </c>
      <c r="AQ79">
        <v>18.28</v>
      </c>
      <c r="AR79">
        <v>100</v>
      </c>
      <c r="AS79">
        <v>11.54</v>
      </c>
      <c r="AT79">
        <v>5.77</v>
      </c>
      <c r="AU79">
        <v>0</v>
      </c>
      <c r="AV79">
        <v>6.73</v>
      </c>
      <c r="AW79">
        <v>100</v>
      </c>
      <c r="AX79">
        <v>0</v>
      </c>
      <c r="AY79">
        <v>0</v>
      </c>
      <c r="AZ79">
        <v>0</v>
      </c>
    </row>
    <row r="80" spans="7:52">
      <c r="G80" t="s">
        <v>122</v>
      </c>
      <c r="H80" s="73">
        <v>381.58000000000004</v>
      </c>
      <c r="I80" s="46">
        <v>0</v>
      </c>
      <c r="J80" s="46">
        <v>1.47</v>
      </c>
      <c r="K80" s="46">
        <v>62.040000000000006</v>
      </c>
      <c r="L80" s="46">
        <v>7.7</v>
      </c>
      <c r="M80" s="74">
        <v>0</v>
      </c>
      <c r="N80" s="73">
        <v>263.48</v>
      </c>
      <c r="O80" s="46">
        <v>220</v>
      </c>
      <c r="P80" s="46">
        <v>0</v>
      </c>
      <c r="Q80" s="46">
        <v>0</v>
      </c>
      <c r="R80" s="46">
        <v>0</v>
      </c>
      <c r="S80" s="74">
        <v>0</v>
      </c>
      <c r="W80">
        <v>0.63</v>
      </c>
      <c r="X80">
        <v>7.7</v>
      </c>
      <c r="Y80">
        <v>158.47999999999999</v>
      </c>
      <c r="Z80">
        <v>25</v>
      </c>
      <c r="AA80">
        <v>55</v>
      </c>
      <c r="AB80">
        <v>20</v>
      </c>
      <c r="AC80">
        <v>25</v>
      </c>
      <c r="AD80">
        <v>0</v>
      </c>
      <c r="AE80">
        <v>8.18</v>
      </c>
      <c r="AF80">
        <v>0</v>
      </c>
      <c r="AG80">
        <v>0</v>
      </c>
      <c r="AH80">
        <v>4.8099999999999996</v>
      </c>
      <c r="AI80">
        <v>0</v>
      </c>
      <c r="AJ80">
        <v>144.30000000000001</v>
      </c>
      <c r="AK80">
        <v>0</v>
      </c>
      <c r="AL80">
        <v>6.73</v>
      </c>
      <c r="AM80">
        <v>144.30000000000001</v>
      </c>
      <c r="AN80">
        <v>1.47</v>
      </c>
      <c r="AO80">
        <v>74.069999999999993</v>
      </c>
      <c r="AP80">
        <v>18.28</v>
      </c>
      <c r="AQ80">
        <v>18.28</v>
      </c>
      <c r="AR80">
        <v>100</v>
      </c>
      <c r="AS80">
        <v>11.54</v>
      </c>
      <c r="AT80">
        <v>5.77</v>
      </c>
      <c r="AU80">
        <v>0</v>
      </c>
      <c r="AV80">
        <v>6.73</v>
      </c>
      <c r="AW80">
        <v>100</v>
      </c>
      <c r="AX80">
        <v>0</v>
      </c>
      <c r="AY80">
        <v>0</v>
      </c>
      <c r="AZ80">
        <v>0</v>
      </c>
    </row>
    <row r="81" spans="7:52">
      <c r="G81" t="s">
        <v>123</v>
      </c>
      <c r="H81" s="73">
        <v>345.99</v>
      </c>
      <c r="I81" s="46">
        <v>0</v>
      </c>
      <c r="J81" s="46">
        <v>1.47</v>
      </c>
      <c r="K81" s="46">
        <v>62.040000000000006</v>
      </c>
      <c r="L81" s="46">
        <v>7.7</v>
      </c>
      <c r="M81" s="74">
        <v>0</v>
      </c>
      <c r="N81" s="73">
        <v>263.48</v>
      </c>
      <c r="O81" s="46">
        <v>220</v>
      </c>
      <c r="P81" s="46">
        <v>0</v>
      </c>
      <c r="Q81" s="46">
        <v>0</v>
      </c>
      <c r="R81" s="46">
        <v>0</v>
      </c>
      <c r="S81" s="74">
        <v>0</v>
      </c>
      <c r="W81">
        <v>0.63</v>
      </c>
      <c r="X81">
        <v>7.7</v>
      </c>
      <c r="Y81">
        <v>158.47999999999999</v>
      </c>
      <c r="Z81">
        <v>25</v>
      </c>
      <c r="AA81">
        <v>55</v>
      </c>
      <c r="AB81">
        <v>20</v>
      </c>
      <c r="AC81">
        <v>25</v>
      </c>
      <c r="AD81">
        <v>0</v>
      </c>
      <c r="AE81">
        <v>8.18</v>
      </c>
      <c r="AF81">
        <v>0</v>
      </c>
      <c r="AG81">
        <v>0</v>
      </c>
      <c r="AH81">
        <v>4.8099999999999996</v>
      </c>
      <c r="AI81">
        <v>0</v>
      </c>
      <c r="AJ81">
        <v>144.30000000000001</v>
      </c>
      <c r="AK81">
        <v>0</v>
      </c>
      <c r="AL81">
        <v>6.73</v>
      </c>
      <c r="AM81">
        <v>144.30000000000001</v>
      </c>
      <c r="AN81">
        <v>1.47</v>
      </c>
      <c r="AO81">
        <v>38.479999999999997</v>
      </c>
      <c r="AP81">
        <v>18.28</v>
      </c>
      <c r="AQ81">
        <v>18.28</v>
      </c>
      <c r="AR81">
        <v>100</v>
      </c>
      <c r="AS81">
        <v>11.54</v>
      </c>
      <c r="AT81">
        <v>5.77</v>
      </c>
      <c r="AU81">
        <v>0</v>
      </c>
      <c r="AV81">
        <v>6.73</v>
      </c>
      <c r="AW81">
        <v>100</v>
      </c>
      <c r="AX81">
        <v>0</v>
      </c>
      <c r="AY81">
        <v>0</v>
      </c>
      <c r="AZ81">
        <v>0</v>
      </c>
    </row>
    <row r="82" spans="7:52">
      <c r="G82" t="s">
        <v>124</v>
      </c>
      <c r="H82" s="73">
        <v>339.26</v>
      </c>
      <c r="I82" s="46">
        <v>0</v>
      </c>
      <c r="J82" s="46">
        <v>1.47</v>
      </c>
      <c r="K82" s="46">
        <v>62.040000000000006</v>
      </c>
      <c r="L82" s="46">
        <v>7.7</v>
      </c>
      <c r="M82" s="74">
        <v>0</v>
      </c>
      <c r="N82" s="73">
        <v>263.48</v>
      </c>
      <c r="O82" s="46">
        <v>220</v>
      </c>
      <c r="P82" s="46">
        <v>0</v>
      </c>
      <c r="Q82" s="46">
        <v>0</v>
      </c>
      <c r="R82" s="46">
        <v>0</v>
      </c>
      <c r="S82" s="74">
        <v>0</v>
      </c>
      <c r="W82">
        <v>0.63</v>
      </c>
      <c r="X82">
        <v>7.7</v>
      </c>
      <c r="Y82">
        <v>158.47999999999999</v>
      </c>
      <c r="Z82">
        <v>25</v>
      </c>
      <c r="AA82">
        <v>55</v>
      </c>
      <c r="AB82">
        <v>20</v>
      </c>
      <c r="AC82">
        <v>25</v>
      </c>
      <c r="AD82">
        <v>0</v>
      </c>
      <c r="AE82">
        <v>8.18</v>
      </c>
      <c r="AF82">
        <v>0</v>
      </c>
      <c r="AG82">
        <v>0</v>
      </c>
      <c r="AH82">
        <v>4.8099999999999996</v>
      </c>
      <c r="AI82">
        <v>0</v>
      </c>
      <c r="AJ82">
        <v>144.30000000000001</v>
      </c>
      <c r="AK82">
        <v>0</v>
      </c>
      <c r="AL82">
        <v>6.73</v>
      </c>
      <c r="AM82">
        <v>144.30000000000001</v>
      </c>
      <c r="AN82">
        <v>1.47</v>
      </c>
      <c r="AO82">
        <v>31.75</v>
      </c>
      <c r="AP82">
        <v>18.28</v>
      </c>
      <c r="AQ82">
        <v>18.28</v>
      </c>
      <c r="AR82">
        <v>100</v>
      </c>
      <c r="AS82">
        <v>11.54</v>
      </c>
      <c r="AT82">
        <v>5.77</v>
      </c>
      <c r="AU82">
        <v>0</v>
      </c>
      <c r="AV82">
        <v>6.73</v>
      </c>
      <c r="AW82">
        <v>100</v>
      </c>
      <c r="AX82">
        <v>0</v>
      </c>
      <c r="AY82">
        <v>0</v>
      </c>
      <c r="AZ82">
        <v>0</v>
      </c>
    </row>
    <row r="83" spans="7:52">
      <c r="G83" t="s">
        <v>125</v>
      </c>
      <c r="H83" s="73">
        <v>144.93</v>
      </c>
      <c r="I83" s="46">
        <v>0</v>
      </c>
      <c r="J83" s="46">
        <v>1.56</v>
      </c>
      <c r="K83" s="46">
        <v>62.040000000000006</v>
      </c>
      <c r="L83" s="46">
        <v>7.7</v>
      </c>
      <c r="M83" s="74">
        <v>0</v>
      </c>
      <c r="N83" s="73">
        <v>263.48</v>
      </c>
      <c r="O83" s="46">
        <v>120</v>
      </c>
      <c r="P83" s="46">
        <v>0</v>
      </c>
      <c r="Q83" s="46">
        <v>0</v>
      </c>
      <c r="R83" s="46">
        <v>0</v>
      </c>
      <c r="S83" s="74">
        <v>0</v>
      </c>
      <c r="W83">
        <v>0.63</v>
      </c>
      <c r="X83">
        <v>7.7</v>
      </c>
      <c r="Y83">
        <v>158.47999999999999</v>
      </c>
      <c r="Z83">
        <v>25</v>
      </c>
      <c r="AA83">
        <v>55</v>
      </c>
      <c r="AB83">
        <v>20</v>
      </c>
      <c r="AC83">
        <v>25</v>
      </c>
      <c r="AD83">
        <v>0</v>
      </c>
      <c r="AE83">
        <v>8.18</v>
      </c>
      <c r="AF83">
        <v>0</v>
      </c>
      <c r="AG83">
        <v>0</v>
      </c>
      <c r="AH83">
        <v>4.8099999999999996</v>
      </c>
      <c r="AI83">
        <v>0</v>
      </c>
      <c r="AJ83">
        <v>144.30000000000001</v>
      </c>
      <c r="AK83">
        <v>0</v>
      </c>
      <c r="AL83">
        <v>6.73</v>
      </c>
      <c r="AM83">
        <v>0</v>
      </c>
      <c r="AN83">
        <v>1.56</v>
      </c>
      <c r="AO83">
        <v>0</v>
      </c>
      <c r="AP83">
        <v>0</v>
      </c>
      <c r="AQ83">
        <v>18.28</v>
      </c>
      <c r="AR83">
        <v>100</v>
      </c>
      <c r="AS83">
        <v>11.54</v>
      </c>
      <c r="AT83">
        <v>5.77</v>
      </c>
      <c r="AU83">
        <v>0</v>
      </c>
      <c r="AV83">
        <v>6.73</v>
      </c>
      <c r="AW83">
        <v>0</v>
      </c>
      <c r="AX83">
        <v>0</v>
      </c>
      <c r="AY83">
        <v>0</v>
      </c>
      <c r="AZ83">
        <v>0</v>
      </c>
    </row>
    <row r="84" spans="7:52">
      <c r="G84" t="s">
        <v>126</v>
      </c>
      <c r="H84" s="73">
        <v>144.93</v>
      </c>
      <c r="I84" s="46">
        <v>0</v>
      </c>
      <c r="J84" s="46">
        <v>1.56</v>
      </c>
      <c r="K84" s="46">
        <v>62.040000000000006</v>
      </c>
      <c r="L84" s="46">
        <v>7.7</v>
      </c>
      <c r="M84" s="74">
        <v>0</v>
      </c>
      <c r="N84" s="73">
        <v>263.48</v>
      </c>
      <c r="O84" s="46">
        <v>120</v>
      </c>
      <c r="P84" s="46">
        <v>0</v>
      </c>
      <c r="Q84" s="46">
        <v>0</v>
      </c>
      <c r="R84" s="46">
        <v>0</v>
      </c>
      <c r="S84" s="74">
        <v>0</v>
      </c>
      <c r="W84">
        <v>0.63</v>
      </c>
      <c r="X84">
        <v>7.7</v>
      </c>
      <c r="Y84">
        <v>158.47999999999999</v>
      </c>
      <c r="Z84">
        <v>25</v>
      </c>
      <c r="AA84">
        <v>55</v>
      </c>
      <c r="AB84">
        <v>20</v>
      </c>
      <c r="AC84">
        <v>25</v>
      </c>
      <c r="AD84">
        <v>0</v>
      </c>
      <c r="AE84">
        <v>8.18</v>
      </c>
      <c r="AF84">
        <v>0</v>
      </c>
      <c r="AG84">
        <v>0</v>
      </c>
      <c r="AH84">
        <v>4.8099999999999996</v>
      </c>
      <c r="AI84">
        <v>0</v>
      </c>
      <c r="AJ84">
        <v>144.30000000000001</v>
      </c>
      <c r="AK84">
        <v>0</v>
      </c>
      <c r="AL84">
        <v>6.73</v>
      </c>
      <c r="AM84">
        <v>0</v>
      </c>
      <c r="AN84">
        <v>1.56</v>
      </c>
      <c r="AO84">
        <v>0</v>
      </c>
      <c r="AP84">
        <v>0</v>
      </c>
      <c r="AQ84">
        <v>18.28</v>
      </c>
      <c r="AR84">
        <v>100</v>
      </c>
      <c r="AS84">
        <v>11.54</v>
      </c>
      <c r="AT84">
        <v>5.77</v>
      </c>
      <c r="AU84">
        <v>0</v>
      </c>
      <c r="AV84">
        <v>6.73</v>
      </c>
      <c r="AW84">
        <v>0</v>
      </c>
      <c r="AX84">
        <v>0</v>
      </c>
      <c r="AY84">
        <v>0</v>
      </c>
      <c r="AZ84">
        <v>0</v>
      </c>
    </row>
    <row r="85" spans="7:52">
      <c r="G85" t="s">
        <v>127</v>
      </c>
      <c r="H85" s="73">
        <v>144.93</v>
      </c>
      <c r="I85" s="46">
        <v>0</v>
      </c>
      <c r="J85" s="46">
        <v>1.56</v>
      </c>
      <c r="K85" s="46">
        <v>62.040000000000006</v>
      </c>
      <c r="L85" s="46">
        <v>7.7</v>
      </c>
      <c r="M85" s="74">
        <v>0</v>
      </c>
      <c r="N85" s="73">
        <v>263.48</v>
      </c>
      <c r="O85" s="46">
        <v>120</v>
      </c>
      <c r="P85" s="46">
        <v>0</v>
      </c>
      <c r="Q85" s="46">
        <v>0</v>
      </c>
      <c r="R85" s="46">
        <v>0</v>
      </c>
      <c r="S85" s="74">
        <v>0</v>
      </c>
      <c r="W85">
        <v>0.63</v>
      </c>
      <c r="X85">
        <v>7.7</v>
      </c>
      <c r="Y85">
        <v>158.47999999999999</v>
      </c>
      <c r="Z85">
        <v>25</v>
      </c>
      <c r="AA85">
        <v>55</v>
      </c>
      <c r="AB85">
        <v>20</v>
      </c>
      <c r="AC85">
        <v>25</v>
      </c>
      <c r="AD85">
        <v>0</v>
      </c>
      <c r="AE85">
        <v>8.18</v>
      </c>
      <c r="AF85">
        <v>0</v>
      </c>
      <c r="AG85">
        <v>0</v>
      </c>
      <c r="AH85">
        <v>4.8099999999999996</v>
      </c>
      <c r="AI85">
        <v>0</v>
      </c>
      <c r="AJ85">
        <v>144.30000000000001</v>
      </c>
      <c r="AK85">
        <v>0</v>
      </c>
      <c r="AL85">
        <v>6.73</v>
      </c>
      <c r="AM85">
        <v>0</v>
      </c>
      <c r="AN85">
        <v>1.56</v>
      </c>
      <c r="AO85">
        <v>0</v>
      </c>
      <c r="AP85">
        <v>0</v>
      </c>
      <c r="AQ85">
        <v>18.28</v>
      </c>
      <c r="AR85">
        <v>100</v>
      </c>
      <c r="AS85">
        <v>11.54</v>
      </c>
      <c r="AT85">
        <v>5.77</v>
      </c>
      <c r="AU85">
        <v>0</v>
      </c>
      <c r="AV85">
        <v>6.73</v>
      </c>
      <c r="AW85">
        <v>0</v>
      </c>
      <c r="AX85">
        <v>0</v>
      </c>
      <c r="AY85">
        <v>0</v>
      </c>
      <c r="AZ85">
        <v>0</v>
      </c>
    </row>
    <row r="86" spans="7:52">
      <c r="G86" t="s">
        <v>128</v>
      </c>
      <c r="H86" s="73">
        <v>144.93</v>
      </c>
      <c r="I86" s="46">
        <v>0</v>
      </c>
      <c r="J86" s="46">
        <v>1.56</v>
      </c>
      <c r="K86" s="46">
        <v>62.040000000000006</v>
      </c>
      <c r="L86" s="46">
        <v>7.7</v>
      </c>
      <c r="M86" s="74">
        <v>0</v>
      </c>
      <c r="N86" s="73">
        <v>263.48</v>
      </c>
      <c r="O86" s="46">
        <v>120</v>
      </c>
      <c r="P86" s="46">
        <v>0</v>
      </c>
      <c r="Q86" s="46">
        <v>0</v>
      </c>
      <c r="R86" s="46">
        <v>0</v>
      </c>
      <c r="S86" s="74">
        <v>0</v>
      </c>
      <c r="W86">
        <v>0.63</v>
      </c>
      <c r="X86">
        <v>7.7</v>
      </c>
      <c r="Y86">
        <v>158.47999999999999</v>
      </c>
      <c r="Z86">
        <v>25</v>
      </c>
      <c r="AA86">
        <v>55</v>
      </c>
      <c r="AB86">
        <v>20</v>
      </c>
      <c r="AC86">
        <v>25</v>
      </c>
      <c r="AD86">
        <v>0</v>
      </c>
      <c r="AE86">
        <v>8.18</v>
      </c>
      <c r="AF86">
        <v>0</v>
      </c>
      <c r="AG86">
        <v>0</v>
      </c>
      <c r="AH86">
        <v>4.8099999999999996</v>
      </c>
      <c r="AI86">
        <v>0</v>
      </c>
      <c r="AJ86">
        <v>144.30000000000001</v>
      </c>
      <c r="AK86">
        <v>0</v>
      </c>
      <c r="AL86">
        <v>6.73</v>
      </c>
      <c r="AM86">
        <v>0</v>
      </c>
      <c r="AN86">
        <v>1.56</v>
      </c>
      <c r="AO86">
        <v>0</v>
      </c>
      <c r="AP86">
        <v>0</v>
      </c>
      <c r="AQ86">
        <v>18.28</v>
      </c>
      <c r="AR86">
        <v>100</v>
      </c>
      <c r="AS86">
        <v>11.54</v>
      </c>
      <c r="AT86">
        <v>5.77</v>
      </c>
      <c r="AU86">
        <v>0</v>
      </c>
      <c r="AV86">
        <v>6.73</v>
      </c>
      <c r="AW86">
        <v>0</v>
      </c>
      <c r="AX86">
        <v>0</v>
      </c>
      <c r="AY86">
        <v>0</v>
      </c>
      <c r="AZ86">
        <v>0</v>
      </c>
    </row>
    <row r="87" spans="7:52">
      <c r="G87" t="s">
        <v>129</v>
      </c>
      <c r="H87" s="73">
        <v>144.88000000000002</v>
      </c>
      <c r="I87" s="46">
        <v>0</v>
      </c>
      <c r="J87" s="46">
        <v>1.56</v>
      </c>
      <c r="K87" s="46">
        <v>62.040000000000006</v>
      </c>
      <c r="L87" s="46">
        <v>7.7</v>
      </c>
      <c r="M87" s="74">
        <v>0</v>
      </c>
      <c r="N87" s="73">
        <v>263.48</v>
      </c>
      <c r="O87" s="46">
        <v>120</v>
      </c>
      <c r="P87" s="46">
        <v>0</v>
      </c>
      <c r="Q87" s="46">
        <v>0</v>
      </c>
      <c r="R87" s="46">
        <v>0</v>
      </c>
      <c r="S87" s="74">
        <v>0</v>
      </c>
      <c r="W87">
        <v>0.57999999999999996</v>
      </c>
      <c r="X87">
        <v>7.7</v>
      </c>
      <c r="Y87">
        <v>158.47999999999999</v>
      </c>
      <c r="Z87">
        <v>25</v>
      </c>
      <c r="AA87">
        <v>55</v>
      </c>
      <c r="AB87">
        <v>20</v>
      </c>
      <c r="AC87">
        <v>25</v>
      </c>
      <c r="AD87">
        <v>0</v>
      </c>
      <c r="AE87">
        <v>8.18</v>
      </c>
      <c r="AF87">
        <v>0</v>
      </c>
      <c r="AG87">
        <v>0</v>
      </c>
      <c r="AH87">
        <v>4.8099999999999996</v>
      </c>
      <c r="AI87">
        <v>0</v>
      </c>
      <c r="AJ87">
        <v>144.30000000000001</v>
      </c>
      <c r="AK87">
        <v>0</v>
      </c>
      <c r="AL87">
        <v>6.73</v>
      </c>
      <c r="AM87">
        <v>0</v>
      </c>
      <c r="AN87">
        <v>1.56</v>
      </c>
      <c r="AO87">
        <v>0</v>
      </c>
      <c r="AP87">
        <v>0</v>
      </c>
      <c r="AQ87">
        <v>18.28</v>
      </c>
      <c r="AR87">
        <v>100</v>
      </c>
      <c r="AS87">
        <v>11.54</v>
      </c>
      <c r="AT87">
        <v>5.77</v>
      </c>
      <c r="AU87">
        <v>0</v>
      </c>
      <c r="AV87">
        <v>6.73</v>
      </c>
      <c r="AW87">
        <v>0</v>
      </c>
      <c r="AX87">
        <v>0</v>
      </c>
      <c r="AY87">
        <v>0</v>
      </c>
      <c r="AZ87">
        <v>0</v>
      </c>
    </row>
    <row r="88" spans="7:52">
      <c r="G88" t="s">
        <v>130</v>
      </c>
      <c r="H88" s="73">
        <v>144.88000000000002</v>
      </c>
      <c r="I88" s="46">
        <v>0</v>
      </c>
      <c r="J88" s="46">
        <v>1.56</v>
      </c>
      <c r="K88" s="46">
        <v>62.040000000000006</v>
      </c>
      <c r="L88" s="46">
        <v>7.7</v>
      </c>
      <c r="M88" s="74">
        <v>0</v>
      </c>
      <c r="N88" s="73">
        <v>263.48</v>
      </c>
      <c r="O88" s="46">
        <v>120</v>
      </c>
      <c r="P88" s="46">
        <v>0</v>
      </c>
      <c r="Q88" s="46">
        <v>0</v>
      </c>
      <c r="R88" s="46">
        <v>0</v>
      </c>
      <c r="S88" s="74">
        <v>0</v>
      </c>
      <c r="W88">
        <v>0.57999999999999996</v>
      </c>
      <c r="X88">
        <v>7.7</v>
      </c>
      <c r="Y88">
        <v>158.47999999999999</v>
      </c>
      <c r="Z88">
        <v>25</v>
      </c>
      <c r="AA88">
        <v>55</v>
      </c>
      <c r="AB88">
        <v>20</v>
      </c>
      <c r="AC88">
        <v>25</v>
      </c>
      <c r="AD88">
        <v>0</v>
      </c>
      <c r="AE88">
        <v>8.18</v>
      </c>
      <c r="AF88">
        <v>0</v>
      </c>
      <c r="AG88">
        <v>0</v>
      </c>
      <c r="AH88">
        <v>4.8099999999999996</v>
      </c>
      <c r="AI88">
        <v>0</v>
      </c>
      <c r="AJ88">
        <v>144.30000000000001</v>
      </c>
      <c r="AK88">
        <v>0</v>
      </c>
      <c r="AL88">
        <v>6.73</v>
      </c>
      <c r="AM88">
        <v>0</v>
      </c>
      <c r="AN88">
        <v>1.56</v>
      </c>
      <c r="AO88">
        <v>0</v>
      </c>
      <c r="AP88">
        <v>0</v>
      </c>
      <c r="AQ88">
        <v>18.28</v>
      </c>
      <c r="AR88">
        <v>100</v>
      </c>
      <c r="AS88">
        <v>11.54</v>
      </c>
      <c r="AT88">
        <v>5.77</v>
      </c>
      <c r="AU88">
        <v>0</v>
      </c>
      <c r="AV88">
        <v>6.73</v>
      </c>
      <c r="AW88">
        <v>0</v>
      </c>
      <c r="AX88">
        <v>0</v>
      </c>
      <c r="AY88">
        <v>0</v>
      </c>
      <c r="AZ88">
        <v>0</v>
      </c>
    </row>
    <row r="89" spans="7:52">
      <c r="G89" t="s">
        <v>131</v>
      </c>
      <c r="H89" s="73">
        <v>144.88000000000002</v>
      </c>
      <c r="I89" s="46">
        <v>0</v>
      </c>
      <c r="J89" s="46">
        <v>1.56</v>
      </c>
      <c r="K89" s="46">
        <v>62.040000000000006</v>
      </c>
      <c r="L89" s="46">
        <v>7.7</v>
      </c>
      <c r="M89" s="74">
        <v>0</v>
      </c>
      <c r="N89" s="73">
        <v>263.48</v>
      </c>
      <c r="O89" s="46">
        <v>120</v>
      </c>
      <c r="P89" s="46">
        <v>0</v>
      </c>
      <c r="Q89" s="46">
        <v>0</v>
      </c>
      <c r="R89" s="46">
        <v>0</v>
      </c>
      <c r="S89" s="74">
        <v>0</v>
      </c>
      <c r="W89">
        <v>0.57999999999999996</v>
      </c>
      <c r="X89">
        <v>7.7</v>
      </c>
      <c r="Y89">
        <v>158.47999999999999</v>
      </c>
      <c r="Z89">
        <v>25</v>
      </c>
      <c r="AA89">
        <v>55</v>
      </c>
      <c r="AB89">
        <v>20</v>
      </c>
      <c r="AC89">
        <v>25</v>
      </c>
      <c r="AD89">
        <v>0</v>
      </c>
      <c r="AE89">
        <v>8.18</v>
      </c>
      <c r="AF89">
        <v>0</v>
      </c>
      <c r="AG89">
        <v>0</v>
      </c>
      <c r="AH89">
        <v>4.8099999999999996</v>
      </c>
      <c r="AI89">
        <v>0</v>
      </c>
      <c r="AJ89">
        <v>144.30000000000001</v>
      </c>
      <c r="AK89">
        <v>0</v>
      </c>
      <c r="AL89">
        <v>6.73</v>
      </c>
      <c r="AM89">
        <v>0</v>
      </c>
      <c r="AN89">
        <v>1.56</v>
      </c>
      <c r="AO89">
        <v>0</v>
      </c>
      <c r="AP89">
        <v>0</v>
      </c>
      <c r="AQ89">
        <v>18.28</v>
      </c>
      <c r="AR89">
        <v>100</v>
      </c>
      <c r="AS89">
        <v>11.54</v>
      </c>
      <c r="AT89">
        <v>5.77</v>
      </c>
      <c r="AU89">
        <v>0</v>
      </c>
      <c r="AV89">
        <v>6.73</v>
      </c>
      <c r="AW89">
        <v>0</v>
      </c>
      <c r="AX89">
        <v>0</v>
      </c>
      <c r="AY89">
        <v>0</v>
      </c>
      <c r="AZ89">
        <v>0</v>
      </c>
    </row>
    <row r="90" spans="7:52">
      <c r="G90" t="s">
        <v>132</v>
      </c>
      <c r="H90" s="73">
        <v>144.88000000000002</v>
      </c>
      <c r="I90" s="46">
        <v>0</v>
      </c>
      <c r="J90" s="46">
        <v>1.56</v>
      </c>
      <c r="K90" s="46">
        <v>62.040000000000006</v>
      </c>
      <c r="L90" s="46">
        <v>7.7</v>
      </c>
      <c r="M90" s="74">
        <v>0</v>
      </c>
      <c r="N90" s="73">
        <v>263.48</v>
      </c>
      <c r="O90" s="46">
        <v>120</v>
      </c>
      <c r="P90" s="46">
        <v>0</v>
      </c>
      <c r="Q90" s="46">
        <v>0</v>
      </c>
      <c r="R90" s="46">
        <v>0</v>
      </c>
      <c r="S90" s="74">
        <v>0</v>
      </c>
      <c r="W90">
        <v>0.57999999999999996</v>
      </c>
      <c r="X90">
        <v>7.7</v>
      </c>
      <c r="Y90">
        <v>158.47999999999999</v>
      </c>
      <c r="Z90">
        <v>25</v>
      </c>
      <c r="AA90">
        <v>55</v>
      </c>
      <c r="AB90">
        <v>20</v>
      </c>
      <c r="AC90">
        <v>25</v>
      </c>
      <c r="AD90">
        <v>0</v>
      </c>
      <c r="AE90">
        <v>8.18</v>
      </c>
      <c r="AF90">
        <v>0</v>
      </c>
      <c r="AG90">
        <v>0</v>
      </c>
      <c r="AH90">
        <v>4.8099999999999996</v>
      </c>
      <c r="AI90">
        <v>0</v>
      </c>
      <c r="AJ90">
        <v>144.30000000000001</v>
      </c>
      <c r="AK90">
        <v>0</v>
      </c>
      <c r="AL90">
        <v>6.73</v>
      </c>
      <c r="AM90">
        <v>0</v>
      </c>
      <c r="AN90">
        <v>1.56</v>
      </c>
      <c r="AO90">
        <v>0</v>
      </c>
      <c r="AP90">
        <v>0</v>
      </c>
      <c r="AQ90">
        <v>18.28</v>
      </c>
      <c r="AR90">
        <v>100</v>
      </c>
      <c r="AS90">
        <v>11.54</v>
      </c>
      <c r="AT90">
        <v>5.77</v>
      </c>
      <c r="AU90">
        <v>0</v>
      </c>
      <c r="AV90">
        <v>6.73</v>
      </c>
      <c r="AW90">
        <v>0</v>
      </c>
      <c r="AX90">
        <v>0</v>
      </c>
      <c r="AY90">
        <v>0</v>
      </c>
      <c r="AZ90">
        <v>0</v>
      </c>
    </row>
    <row r="91" spans="7:52">
      <c r="G91" t="s">
        <v>133</v>
      </c>
      <c r="H91" s="73">
        <v>144.83000000000001</v>
      </c>
      <c r="I91" s="46">
        <v>0</v>
      </c>
      <c r="J91" s="46">
        <v>1.47</v>
      </c>
      <c r="K91" s="46">
        <v>62.040000000000006</v>
      </c>
      <c r="L91" s="46">
        <v>7.7</v>
      </c>
      <c r="M91" s="74">
        <v>0</v>
      </c>
      <c r="N91" s="73">
        <v>258.17</v>
      </c>
      <c r="O91" s="46">
        <v>128.4</v>
      </c>
      <c r="P91" s="46">
        <v>0</v>
      </c>
      <c r="Q91" s="46">
        <v>0</v>
      </c>
      <c r="R91" s="46">
        <v>0</v>
      </c>
      <c r="S91" s="74">
        <v>0</v>
      </c>
      <c r="W91">
        <v>0.53</v>
      </c>
      <c r="X91">
        <v>7.7</v>
      </c>
      <c r="Y91">
        <v>0</v>
      </c>
      <c r="Z91">
        <v>0</v>
      </c>
      <c r="AA91">
        <v>55</v>
      </c>
      <c r="AB91">
        <v>20</v>
      </c>
      <c r="AC91">
        <v>25</v>
      </c>
      <c r="AD91">
        <v>0</v>
      </c>
      <c r="AE91">
        <v>8.18</v>
      </c>
      <c r="AF91">
        <v>158.47999999999999</v>
      </c>
      <c r="AG91">
        <v>19.690000000000001</v>
      </c>
      <c r="AH91">
        <v>4.8099999999999996</v>
      </c>
      <c r="AI91">
        <v>0</v>
      </c>
      <c r="AJ91">
        <v>144.30000000000001</v>
      </c>
      <c r="AK91">
        <v>0</v>
      </c>
      <c r="AL91">
        <v>6.73</v>
      </c>
      <c r="AM91">
        <v>0</v>
      </c>
      <c r="AN91">
        <v>1.47</v>
      </c>
      <c r="AO91">
        <v>0</v>
      </c>
      <c r="AP91">
        <v>0</v>
      </c>
      <c r="AQ91">
        <v>18.28</v>
      </c>
      <c r="AR91">
        <v>100</v>
      </c>
      <c r="AS91">
        <v>11.54</v>
      </c>
      <c r="AT91">
        <v>5.77</v>
      </c>
      <c r="AU91">
        <v>8.4</v>
      </c>
      <c r="AV91">
        <v>6.73</v>
      </c>
      <c r="AW91">
        <v>0</v>
      </c>
      <c r="AX91">
        <v>0</v>
      </c>
      <c r="AY91">
        <v>0</v>
      </c>
      <c r="AZ91">
        <v>0</v>
      </c>
    </row>
    <row r="92" spans="7:52">
      <c r="G92" t="s">
        <v>134</v>
      </c>
      <c r="H92" s="73">
        <v>144.83000000000001</v>
      </c>
      <c r="I92" s="46">
        <v>0</v>
      </c>
      <c r="J92" s="46">
        <v>1.47</v>
      </c>
      <c r="K92" s="46">
        <v>62.040000000000006</v>
      </c>
      <c r="L92" s="46">
        <v>7.7</v>
      </c>
      <c r="M92" s="74">
        <v>0</v>
      </c>
      <c r="N92" s="73">
        <v>258.17</v>
      </c>
      <c r="O92" s="46">
        <v>128.4</v>
      </c>
      <c r="P92" s="46">
        <v>0</v>
      </c>
      <c r="Q92" s="46">
        <v>0</v>
      </c>
      <c r="R92" s="46">
        <v>0</v>
      </c>
      <c r="S92" s="74">
        <v>0</v>
      </c>
      <c r="W92">
        <v>0.53</v>
      </c>
      <c r="X92">
        <v>7.7</v>
      </c>
      <c r="Y92">
        <v>0</v>
      </c>
      <c r="Z92">
        <v>0</v>
      </c>
      <c r="AA92">
        <v>55</v>
      </c>
      <c r="AB92">
        <v>20</v>
      </c>
      <c r="AC92">
        <v>25</v>
      </c>
      <c r="AD92">
        <v>0</v>
      </c>
      <c r="AE92">
        <v>8.18</v>
      </c>
      <c r="AF92">
        <v>158.47999999999999</v>
      </c>
      <c r="AG92">
        <v>19.690000000000001</v>
      </c>
      <c r="AH92">
        <v>4.8099999999999996</v>
      </c>
      <c r="AI92">
        <v>0</v>
      </c>
      <c r="AJ92">
        <v>144.30000000000001</v>
      </c>
      <c r="AK92">
        <v>0</v>
      </c>
      <c r="AL92">
        <v>6.73</v>
      </c>
      <c r="AM92">
        <v>0</v>
      </c>
      <c r="AN92">
        <v>1.47</v>
      </c>
      <c r="AO92">
        <v>0</v>
      </c>
      <c r="AP92">
        <v>0</v>
      </c>
      <c r="AQ92">
        <v>18.28</v>
      </c>
      <c r="AR92">
        <v>100</v>
      </c>
      <c r="AS92">
        <v>11.54</v>
      </c>
      <c r="AT92">
        <v>5.77</v>
      </c>
      <c r="AU92">
        <v>8.4</v>
      </c>
      <c r="AV92">
        <v>6.73</v>
      </c>
      <c r="AW92">
        <v>0</v>
      </c>
      <c r="AX92">
        <v>0</v>
      </c>
      <c r="AY92">
        <v>0</v>
      </c>
      <c r="AZ92">
        <v>0</v>
      </c>
    </row>
    <row r="93" spans="7:52">
      <c r="G93" t="s">
        <v>135</v>
      </c>
      <c r="H93" s="73">
        <v>144.83000000000001</v>
      </c>
      <c r="I93" s="46">
        <v>0</v>
      </c>
      <c r="J93" s="46">
        <v>1.47</v>
      </c>
      <c r="K93" s="46">
        <v>62.040000000000006</v>
      </c>
      <c r="L93" s="46">
        <v>7.7</v>
      </c>
      <c r="M93" s="74">
        <v>0</v>
      </c>
      <c r="N93" s="73">
        <v>258.17</v>
      </c>
      <c r="O93" s="46">
        <v>128.4</v>
      </c>
      <c r="P93" s="46">
        <v>0</v>
      </c>
      <c r="Q93" s="46">
        <v>0</v>
      </c>
      <c r="R93" s="46">
        <v>0</v>
      </c>
      <c r="S93" s="74">
        <v>0</v>
      </c>
      <c r="W93">
        <v>0.53</v>
      </c>
      <c r="X93">
        <v>7.7</v>
      </c>
      <c r="Y93">
        <v>0</v>
      </c>
      <c r="Z93">
        <v>0</v>
      </c>
      <c r="AA93">
        <v>55</v>
      </c>
      <c r="AB93">
        <v>20</v>
      </c>
      <c r="AC93">
        <v>25</v>
      </c>
      <c r="AD93">
        <v>0</v>
      </c>
      <c r="AE93">
        <v>8.18</v>
      </c>
      <c r="AF93">
        <v>158.47999999999999</v>
      </c>
      <c r="AG93">
        <v>19.690000000000001</v>
      </c>
      <c r="AH93">
        <v>4.8099999999999996</v>
      </c>
      <c r="AI93">
        <v>0</v>
      </c>
      <c r="AJ93">
        <v>144.30000000000001</v>
      </c>
      <c r="AK93">
        <v>0</v>
      </c>
      <c r="AL93">
        <v>6.73</v>
      </c>
      <c r="AM93">
        <v>0</v>
      </c>
      <c r="AN93">
        <v>1.47</v>
      </c>
      <c r="AO93">
        <v>0</v>
      </c>
      <c r="AP93">
        <v>0</v>
      </c>
      <c r="AQ93">
        <v>18.28</v>
      </c>
      <c r="AR93">
        <v>100</v>
      </c>
      <c r="AS93">
        <v>11.54</v>
      </c>
      <c r="AT93">
        <v>5.77</v>
      </c>
      <c r="AU93">
        <v>8.4</v>
      </c>
      <c r="AV93">
        <v>6.73</v>
      </c>
      <c r="AW93">
        <v>0</v>
      </c>
      <c r="AX93">
        <v>0</v>
      </c>
      <c r="AY93">
        <v>0</v>
      </c>
      <c r="AZ93">
        <v>0</v>
      </c>
    </row>
    <row r="94" spans="7:52">
      <c r="G94" t="s">
        <v>136</v>
      </c>
      <c r="H94" s="73">
        <v>144.83000000000001</v>
      </c>
      <c r="I94" s="46">
        <v>0</v>
      </c>
      <c r="J94" s="46">
        <v>1.47</v>
      </c>
      <c r="K94" s="46">
        <v>62.040000000000006</v>
      </c>
      <c r="L94" s="46">
        <v>7.7</v>
      </c>
      <c r="M94" s="74">
        <v>0</v>
      </c>
      <c r="N94" s="73">
        <v>258.17</v>
      </c>
      <c r="O94" s="46">
        <v>128.4</v>
      </c>
      <c r="P94" s="46">
        <v>0</v>
      </c>
      <c r="Q94" s="46">
        <v>0</v>
      </c>
      <c r="R94" s="46">
        <v>0</v>
      </c>
      <c r="S94" s="74">
        <v>0</v>
      </c>
      <c r="W94">
        <v>0.53</v>
      </c>
      <c r="X94">
        <v>7.7</v>
      </c>
      <c r="Y94">
        <v>0</v>
      </c>
      <c r="Z94">
        <v>0</v>
      </c>
      <c r="AA94">
        <v>55</v>
      </c>
      <c r="AB94">
        <v>20</v>
      </c>
      <c r="AC94">
        <v>25</v>
      </c>
      <c r="AD94">
        <v>0</v>
      </c>
      <c r="AE94">
        <v>8.18</v>
      </c>
      <c r="AF94">
        <v>158.47999999999999</v>
      </c>
      <c r="AG94">
        <v>19.690000000000001</v>
      </c>
      <c r="AH94">
        <v>4.8099999999999996</v>
      </c>
      <c r="AI94">
        <v>0</v>
      </c>
      <c r="AJ94">
        <v>144.30000000000001</v>
      </c>
      <c r="AK94">
        <v>0</v>
      </c>
      <c r="AL94">
        <v>6.73</v>
      </c>
      <c r="AM94">
        <v>0</v>
      </c>
      <c r="AN94">
        <v>1.47</v>
      </c>
      <c r="AO94">
        <v>0</v>
      </c>
      <c r="AP94">
        <v>0</v>
      </c>
      <c r="AQ94">
        <v>18.28</v>
      </c>
      <c r="AR94">
        <v>100</v>
      </c>
      <c r="AS94">
        <v>11.54</v>
      </c>
      <c r="AT94">
        <v>5.77</v>
      </c>
      <c r="AU94">
        <v>8.4</v>
      </c>
      <c r="AV94">
        <v>6.73</v>
      </c>
      <c r="AW94">
        <v>0</v>
      </c>
      <c r="AX94">
        <v>0</v>
      </c>
      <c r="AY94">
        <v>0</v>
      </c>
      <c r="AZ94">
        <v>0</v>
      </c>
    </row>
    <row r="95" spans="7:52">
      <c r="G95" t="s">
        <v>137</v>
      </c>
      <c r="H95" s="73">
        <v>144.78</v>
      </c>
      <c r="I95" s="46">
        <v>0</v>
      </c>
      <c r="J95" s="46">
        <v>1.47</v>
      </c>
      <c r="K95" s="46">
        <v>62.040000000000006</v>
      </c>
      <c r="L95" s="46">
        <v>7.7</v>
      </c>
      <c r="M95" s="74">
        <v>0</v>
      </c>
      <c r="N95" s="73">
        <v>203.17</v>
      </c>
      <c r="O95" s="46">
        <v>128.4</v>
      </c>
      <c r="P95" s="46">
        <v>0</v>
      </c>
      <c r="Q95" s="46">
        <v>0</v>
      </c>
      <c r="R95" s="46">
        <v>0</v>
      </c>
      <c r="S95" s="74">
        <v>0</v>
      </c>
      <c r="W95">
        <v>0.48</v>
      </c>
      <c r="X95">
        <v>7.7</v>
      </c>
      <c r="Y95">
        <v>0</v>
      </c>
      <c r="Z95">
        <v>0</v>
      </c>
      <c r="AA95">
        <v>0</v>
      </c>
      <c r="AB95">
        <v>20</v>
      </c>
      <c r="AC95">
        <v>25</v>
      </c>
      <c r="AD95">
        <v>0</v>
      </c>
      <c r="AE95">
        <v>8.18</v>
      </c>
      <c r="AF95">
        <v>158.47999999999999</v>
      </c>
      <c r="AG95">
        <v>19.690000000000001</v>
      </c>
      <c r="AH95">
        <v>4.8099999999999996</v>
      </c>
      <c r="AI95">
        <v>0</v>
      </c>
      <c r="AJ95">
        <v>144.30000000000001</v>
      </c>
      <c r="AK95">
        <v>0</v>
      </c>
      <c r="AL95">
        <v>6.73</v>
      </c>
      <c r="AM95">
        <v>0</v>
      </c>
      <c r="AN95">
        <v>1.47</v>
      </c>
      <c r="AO95">
        <v>0</v>
      </c>
      <c r="AP95">
        <v>0</v>
      </c>
      <c r="AQ95">
        <v>18.28</v>
      </c>
      <c r="AR95">
        <v>100</v>
      </c>
      <c r="AS95">
        <v>11.54</v>
      </c>
      <c r="AT95">
        <v>5.77</v>
      </c>
      <c r="AU95">
        <v>8.4</v>
      </c>
      <c r="AV95">
        <v>6.73</v>
      </c>
      <c r="AW95">
        <v>0</v>
      </c>
      <c r="AX95">
        <v>0</v>
      </c>
      <c r="AY95">
        <v>0</v>
      </c>
      <c r="AZ95">
        <v>0</v>
      </c>
    </row>
    <row r="96" spans="7:52">
      <c r="G96" t="s">
        <v>138</v>
      </c>
      <c r="H96" s="73">
        <v>144.78</v>
      </c>
      <c r="I96" s="46">
        <v>0</v>
      </c>
      <c r="J96" s="46">
        <v>1.47</v>
      </c>
      <c r="K96" s="46">
        <v>62.040000000000006</v>
      </c>
      <c r="L96" s="46">
        <v>7.7</v>
      </c>
      <c r="M96" s="74">
        <v>0</v>
      </c>
      <c r="N96" s="73">
        <v>203.17</v>
      </c>
      <c r="O96" s="46">
        <v>128.4</v>
      </c>
      <c r="P96" s="46">
        <v>0</v>
      </c>
      <c r="Q96" s="46">
        <v>0</v>
      </c>
      <c r="R96" s="46">
        <v>0</v>
      </c>
      <c r="S96" s="74">
        <v>0</v>
      </c>
      <c r="W96">
        <v>0.48</v>
      </c>
      <c r="X96">
        <v>7.7</v>
      </c>
      <c r="Y96">
        <v>0</v>
      </c>
      <c r="Z96">
        <v>0</v>
      </c>
      <c r="AA96">
        <v>0</v>
      </c>
      <c r="AB96">
        <v>20</v>
      </c>
      <c r="AC96">
        <v>25</v>
      </c>
      <c r="AD96">
        <v>0</v>
      </c>
      <c r="AE96">
        <v>8.18</v>
      </c>
      <c r="AF96">
        <v>158.47999999999999</v>
      </c>
      <c r="AG96">
        <v>19.690000000000001</v>
      </c>
      <c r="AH96">
        <v>4.8099999999999996</v>
      </c>
      <c r="AI96">
        <v>0</v>
      </c>
      <c r="AJ96">
        <v>144.30000000000001</v>
      </c>
      <c r="AK96">
        <v>0</v>
      </c>
      <c r="AL96">
        <v>6.73</v>
      </c>
      <c r="AM96">
        <v>0</v>
      </c>
      <c r="AN96">
        <v>1.47</v>
      </c>
      <c r="AO96">
        <v>0</v>
      </c>
      <c r="AP96">
        <v>0</v>
      </c>
      <c r="AQ96">
        <v>18.28</v>
      </c>
      <c r="AR96">
        <v>100</v>
      </c>
      <c r="AS96">
        <v>11.54</v>
      </c>
      <c r="AT96">
        <v>5.77</v>
      </c>
      <c r="AU96">
        <v>8.4</v>
      </c>
      <c r="AV96">
        <v>6.73</v>
      </c>
      <c r="AW96">
        <v>0</v>
      </c>
      <c r="AX96">
        <v>0</v>
      </c>
      <c r="AY96">
        <v>0</v>
      </c>
      <c r="AZ96">
        <v>0</v>
      </c>
    </row>
    <row r="97" spans="1:133">
      <c r="G97" t="s">
        <v>139</v>
      </c>
      <c r="H97" s="73">
        <v>144.78</v>
      </c>
      <c r="I97" s="46">
        <v>0</v>
      </c>
      <c r="J97" s="46">
        <v>1.47</v>
      </c>
      <c r="K97" s="46">
        <v>62.040000000000006</v>
      </c>
      <c r="L97" s="46">
        <v>7.7</v>
      </c>
      <c r="M97" s="74">
        <v>0</v>
      </c>
      <c r="N97" s="73">
        <v>203.17</v>
      </c>
      <c r="O97" s="46">
        <v>128.4</v>
      </c>
      <c r="P97" s="46">
        <v>0</v>
      </c>
      <c r="Q97" s="46">
        <v>0</v>
      </c>
      <c r="R97" s="46">
        <v>0</v>
      </c>
      <c r="S97" s="74">
        <v>0</v>
      </c>
      <c r="W97">
        <v>0.48</v>
      </c>
      <c r="X97">
        <v>7.7</v>
      </c>
      <c r="Y97">
        <v>0</v>
      </c>
      <c r="Z97">
        <v>0</v>
      </c>
      <c r="AA97">
        <v>0</v>
      </c>
      <c r="AB97">
        <v>20</v>
      </c>
      <c r="AC97">
        <v>25</v>
      </c>
      <c r="AD97">
        <v>0</v>
      </c>
      <c r="AE97">
        <v>8.18</v>
      </c>
      <c r="AF97">
        <v>158.47999999999999</v>
      </c>
      <c r="AG97">
        <v>19.690000000000001</v>
      </c>
      <c r="AH97">
        <v>4.8099999999999996</v>
      </c>
      <c r="AI97">
        <v>0</v>
      </c>
      <c r="AJ97">
        <v>144.30000000000001</v>
      </c>
      <c r="AK97">
        <v>0</v>
      </c>
      <c r="AL97">
        <v>6.73</v>
      </c>
      <c r="AM97">
        <v>0</v>
      </c>
      <c r="AN97">
        <v>1.47</v>
      </c>
      <c r="AO97">
        <v>0</v>
      </c>
      <c r="AP97">
        <v>0</v>
      </c>
      <c r="AQ97">
        <v>18.28</v>
      </c>
      <c r="AR97">
        <v>100</v>
      </c>
      <c r="AS97">
        <v>11.54</v>
      </c>
      <c r="AT97">
        <v>5.77</v>
      </c>
      <c r="AU97">
        <v>8.4</v>
      </c>
      <c r="AV97">
        <v>6.73</v>
      </c>
      <c r="AW97">
        <v>0</v>
      </c>
      <c r="AX97">
        <v>0</v>
      </c>
      <c r="AY97">
        <v>0</v>
      </c>
      <c r="AZ97">
        <v>0</v>
      </c>
    </row>
    <row r="98" spans="1:133">
      <c r="G98" t="s">
        <v>140</v>
      </c>
      <c r="H98" s="73">
        <v>144.78</v>
      </c>
      <c r="I98" s="46">
        <v>0</v>
      </c>
      <c r="J98" s="46">
        <v>1.47</v>
      </c>
      <c r="K98" s="46">
        <v>62.040000000000006</v>
      </c>
      <c r="L98" s="46">
        <v>7.7</v>
      </c>
      <c r="M98" s="74">
        <v>0</v>
      </c>
      <c r="N98" s="73">
        <v>203.17</v>
      </c>
      <c r="O98" s="46">
        <v>128.4</v>
      </c>
      <c r="P98" s="46">
        <v>0</v>
      </c>
      <c r="Q98" s="46">
        <v>0</v>
      </c>
      <c r="R98" s="46">
        <v>0</v>
      </c>
      <c r="S98" s="74">
        <v>0</v>
      </c>
      <c r="W98">
        <v>0.48</v>
      </c>
      <c r="X98">
        <v>7.7</v>
      </c>
      <c r="Y98">
        <v>0</v>
      </c>
      <c r="Z98">
        <v>0</v>
      </c>
      <c r="AA98">
        <v>0</v>
      </c>
      <c r="AB98">
        <v>20</v>
      </c>
      <c r="AC98">
        <v>25</v>
      </c>
      <c r="AD98">
        <v>0</v>
      </c>
      <c r="AE98">
        <v>8.18</v>
      </c>
      <c r="AF98">
        <v>158.47999999999999</v>
      </c>
      <c r="AG98">
        <v>19.690000000000001</v>
      </c>
      <c r="AH98">
        <v>4.8099999999999996</v>
      </c>
      <c r="AI98">
        <v>0</v>
      </c>
      <c r="AJ98">
        <v>144.30000000000001</v>
      </c>
      <c r="AK98">
        <v>0</v>
      </c>
      <c r="AL98">
        <v>6.73</v>
      </c>
      <c r="AM98">
        <v>0</v>
      </c>
      <c r="AN98">
        <v>1.47</v>
      </c>
      <c r="AO98">
        <v>0</v>
      </c>
      <c r="AP98">
        <v>0</v>
      </c>
      <c r="AQ98">
        <v>18.28</v>
      </c>
      <c r="AR98">
        <v>100</v>
      </c>
      <c r="AS98">
        <v>11.54</v>
      </c>
      <c r="AT98">
        <v>5.77</v>
      </c>
      <c r="AU98">
        <v>8.4</v>
      </c>
      <c r="AV98">
        <v>6.73</v>
      </c>
      <c r="AW98">
        <v>0</v>
      </c>
      <c r="AX98">
        <v>0</v>
      </c>
      <c r="AY98">
        <v>0</v>
      </c>
      <c r="AZ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4.8032350000000008</v>
      </c>
      <c r="I99" s="69">
        <f t="shared" ref="I99:BU99" si="1">SUM(I3:I98)/4000</f>
        <v>0</v>
      </c>
      <c r="J99" s="69">
        <f t="shared" si="1"/>
        <v>3.6360000000000003E-2</v>
      </c>
      <c r="K99" s="69">
        <f t="shared" si="1"/>
        <v>1.7159699999999987</v>
      </c>
      <c r="L99" s="69">
        <f t="shared" si="1"/>
        <v>0.23631250000000018</v>
      </c>
      <c r="M99" s="69">
        <f t="shared" si="1"/>
        <v>0</v>
      </c>
      <c r="N99" s="68">
        <f t="shared" si="1"/>
        <v>5.5791199999999916</v>
      </c>
      <c r="O99" s="69">
        <f t="shared" si="1"/>
        <v>4.1972000000000014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1.4390000000000007E-2</v>
      </c>
      <c r="X99">
        <f t="shared" si="1"/>
        <v>0.18480000000000021</v>
      </c>
      <c r="Y99">
        <f t="shared" si="1"/>
        <v>2.5356799999999957</v>
      </c>
      <c r="Z99">
        <f t="shared" si="1"/>
        <v>0.1</v>
      </c>
      <c r="AA99">
        <f t="shared" si="1"/>
        <v>0.27500000000000002</v>
      </c>
      <c r="AB99">
        <f t="shared" si="1"/>
        <v>0.48</v>
      </c>
      <c r="AC99">
        <f t="shared" si="1"/>
        <v>0.6</v>
      </c>
      <c r="AD99">
        <f t="shared" si="1"/>
        <v>5.1512500000000017E-2</v>
      </c>
      <c r="AE99">
        <f t="shared" si="1"/>
        <v>0.19631999999999969</v>
      </c>
      <c r="AF99">
        <f t="shared" si="1"/>
        <v>1.2678399999999992</v>
      </c>
      <c r="AG99">
        <f t="shared" si="1"/>
        <v>0.15752000000000008</v>
      </c>
      <c r="AH99">
        <f t="shared" si="1"/>
        <v>0.11544000000000004</v>
      </c>
      <c r="AI99">
        <f t="shared" si="1"/>
        <v>0.6430800000000001</v>
      </c>
      <c r="AJ99">
        <f t="shared" si="1"/>
        <v>3.4631999999999943</v>
      </c>
      <c r="AK99">
        <f t="shared" si="1"/>
        <v>0.36315499999999989</v>
      </c>
      <c r="AL99">
        <f t="shared" si="1"/>
        <v>0.16152000000000022</v>
      </c>
      <c r="AM99">
        <f t="shared" si="1"/>
        <v>0.60125000000000006</v>
      </c>
      <c r="AN99">
        <f t="shared" si="1"/>
        <v>3.6360000000000003E-2</v>
      </c>
      <c r="AO99">
        <f t="shared" si="1"/>
        <v>0.22511</v>
      </c>
      <c r="AP99">
        <f t="shared" si="1"/>
        <v>0.13613000000000003</v>
      </c>
      <c r="AQ99">
        <f t="shared" si="1"/>
        <v>0.43871999999999944</v>
      </c>
      <c r="AR99">
        <f t="shared" si="1"/>
        <v>2.4</v>
      </c>
      <c r="AS99">
        <f t="shared" si="1"/>
        <v>0.27695999999999965</v>
      </c>
      <c r="AT99">
        <f t="shared" si="1"/>
        <v>0.13847999999999983</v>
      </c>
      <c r="AU99">
        <f t="shared" si="1"/>
        <v>6.7200000000000024E-2</v>
      </c>
      <c r="AV99">
        <f t="shared" si="1"/>
        <v>0.16152000000000022</v>
      </c>
      <c r="AW99">
        <f t="shared" si="1"/>
        <v>1.25</v>
      </c>
      <c r="AX99">
        <f t="shared" si="1"/>
        <v>0.10269500000000002</v>
      </c>
      <c r="AY99">
        <f t="shared" si="1"/>
        <v>0.12431500000000002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532</v>
      </c>
      <c r="X100" t="s">
        <v>530</v>
      </c>
      <c r="Y100" t="s">
        <v>534</v>
      </c>
      <c r="Z100" t="s">
        <v>536</v>
      </c>
      <c r="AA100" t="s">
        <v>541</v>
      </c>
      <c r="AB100" t="s">
        <v>538</v>
      </c>
      <c r="AC100" t="s">
        <v>540</v>
      </c>
      <c r="AD100" t="s">
        <v>543</v>
      </c>
      <c r="AE100" t="s">
        <v>563</v>
      </c>
      <c r="AF100" t="s">
        <v>550</v>
      </c>
      <c r="AG100" t="s">
        <v>553</v>
      </c>
      <c r="AH100" t="s">
        <v>567</v>
      </c>
      <c r="AI100" t="s">
        <v>572</v>
      </c>
      <c r="AJ100" t="s">
        <v>549</v>
      </c>
      <c r="AK100" t="s">
        <v>545</v>
      </c>
      <c r="AL100" t="s">
        <v>565</v>
      </c>
      <c r="AM100" t="s">
        <v>552</v>
      </c>
      <c r="AN100" t="s">
        <v>547</v>
      </c>
      <c r="AO100" t="s">
        <v>557</v>
      </c>
      <c r="AP100" t="s">
        <v>571</v>
      </c>
      <c r="AQ100" t="s">
        <v>555</v>
      </c>
      <c r="AR100" t="s">
        <v>575</v>
      </c>
      <c r="AS100" t="s">
        <v>577</v>
      </c>
      <c r="AT100" t="s">
        <v>559</v>
      </c>
      <c r="AU100" t="s">
        <v>573</v>
      </c>
      <c r="AV100" t="s">
        <v>561</v>
      </c>
      <c r="AW100" t="s">
        <v>569</v>
      </c>
      <c r="AX100" t="s">
        <v>582</v>
      </c>
      <c r="AY100" t="s">
        <v>579</v>
      </c>
      <c r="AZ100" t="s">
        <v>581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45325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4</v>
      </c>
      <c r="U1" s="219" t="s">
        <v>317</v>
      </c>
      <c r="V1" s="220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45325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583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4.8099999999999996</v>
      </c>
      <c r="M3" s="72">
        <v>0</v>
      </c>
      <c r="N3" s="71">
        <v>-18</v>
      </c>
      <c r="O3" s="53">
        <v>-49</v>
      </c>
      <c r="P3" s="53">
        <v>0</v>
      </c>
      <c r="Q3" s="53">
        <v>-17</v>
      </c>
      <c r="R3" s="53">
        <v>0</v>
      </c>
      <c r="S3" s="72">
        <v>0</v>
      </c>
      <c r="T3" t="s">
        <v>583</v>
      </c>
      <c r="U3" s="73">
        <v>-85.5</v>
      </c>
      <c r="V3" s="74">
        <v>4.8099999999999996</v>
      </c>
      <c r="W3">
        <v>-18</v>
      </c>
      <c r="X3">
        <v>-49</v>
      </c>
      <c r="Y3">
        <v>-1.5</v>
      </c>
      <c r="Z3">
        <v>4.8099999999999996</v>
      </c>
      <c r="AA3">
        <v>-17</v>
      </c>
      <c r="AB3">
        <v>0</v>
      </c>
      <c r="AC3">
        <v>0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4.8099999999999996</v>
      </c>
      <c r="M4" s="74">
        <v>0</v>
      </c>
      <c r="N4" s="73">
        <v>-56</v>
      </c>
      <c r="O4" s="46">
        <v>-44</v>
      </c>
      <c r="P4" s="46">
        <v>0</v>
      </c>
      <c r="Q4" s="46">
        <v>-19</v>
      </c>
      <c r="R4" s="46">
        <v>0</v>
      </c>
      <c r="S4" s="74">
        <v>0</v>
      </c>
      <c r="U4" s="73">
        <v>-120.5</v>
      </c>
      <c r="V4" s="74">
        <v>4.8099999999999996</v>
      </c>
      <c r="W4">
        <v>-56</v>
      </c>
      <c r="X4">
        <v>-44</v>
      </c>
      <c r="Y4">
        <v>-1.5</v>
      </c>
      <c r="Z4">
        <v>4.8099999999999996</v>
      </c>
      <c r="AA4">
        <v>-19</v>
      </c>
      <c r="AB4">
        <v>0</v>
      </c>
      <c r="AC4">
        <v>0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3.85</v>
      </c>
      <c r="M5" s="74">
        <v>0</v>
      </c>
      <c r="N5" s="73">
        <v>-59</v>
      </c>
      <c r="O5" s="46">
        <v>-30</v>
      </c>
      <c r="P5" s="46">
        <v>0</v>
      </c>
      <c r="Q5" s="46">
        <v>-22</v>
      </c>
      <c r="R5" s="46">
        <v>0</v>
      </c>
      <c r="S5" s="74">
        <v>0</v>
      </c>
      <c r="U5" s="73">
        <v>-112.5</v>
      </c>
      <c r="V5" s="74">
        <v>3.85</v>
      </c>
      <c r="W5">
        <v>-59</v>
      </c>
      <c r="X5">
        <v>-30</v>
      </c>
      <c r="Y5">
        <v>-1.5</v>
      </c>
      <c r="Z5">
        <v>3.85</v>
      </c>
      <c r="AA5">
        <v>-22</v>
      </c>
      <c r="AB5">
        <v>0</v>
      </c>
      <c r="AC5">
        <v>0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3.85</v>
      </c>
      <c r="M6" s="74">
        <v>0</v>
      </c>
      <c r="N6" s="73">
        <v>-60</v>
      </c>
      <c r="O6" s="46">
        <v>-28</v>
      </c>
      <c r="P6" s="46">
        <v>0</v>
      </c>
      <c r="Q6" s="46">
        <v>-24</v>
      </c>
      <c r="R6" s="46">
        <v>0</v>
      </c>
      <c r="S6" s="74">
        <v>0</v>
      </c>
      <c r="U6" s="73">
        <v>-113.5</v>
      </c>
      <c r="V6" s="74">
        <v>3.85</v>
      </c>
      <c r="W6">
        <v>-60</v>
      </c>
      <c r="X6">
        <v>-28</v>
      </c>
      <c r="Y6">
        <v>-1.5</v>
      </c>
      <c r="Z6">
        <v>3.85</v>
      </c>
      <c r="AA6">
        <v>-24</v>
      </c>
      <c r="AB6">
        <v>0</v>
      </c>
      <c r="AC6">
        <v>0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3.85</v>
      </c>
      <c r="M7" s="74">
        <v>0</v>
      </c>
      <c r="N7" s="73">
        <v>-48</v>
      </c>
      <c r="O7" s="46">
        <v>0</v>
      </c>
      <c r="P7" s="46">
        <v>0</v>
      </c>
      <c r="Q7" s="46">
        <v>-26</v>
      </c>
      <c r="R7" s="46">
        <v>0</v>
      </c>
      <c r="S7" s="74">
        <v>0</v>
      </c>
      <c r="U7" s="73">
        <v>-75.5</v>
      </c>
      <c r="V7" s="74">
        <v>3.85</v>
      </c>
      <c r="W7">
        <v>-48</v>
      </c>
      <c r="X7">
        <v>0</v>
      </c>
      <c r="Y7">
        <v>-1.5</v>
      </c>
      <c r="Z7">
        <v>3.85</v>
      </c>
      <c r="AA7">
        <v>-26</v>
      </c>
      <c r="AB7">
        <v>0</v>
      </c>
      <c r="AC7">
        <v>0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2.89</v>
      </c>
      <c r="M8" s="74">
        <v>0</v>
      </c>
      <c r="N8" s="73">
        <v>-58</v>
      </c>
      <c r="O8" s="46">
        <v>0</v>
      </c>
      <c r="P8" s="46">
        <v>0</v>
      </c>
      <c r="Q8" s="46">
        <v>-27</v>
      </c>
      <c r="R8" s="46">
        <v>0</v>
      </c>
      <c r="S8" s="74">
        <v>0</v>
      </c>
      <c r="U8" s="73">
        <v>-86.5</v>
      </c>
      <c r="V8" s="74">
        <v>2.89</v>
      </c>
      <c r="W8">
        <v>-58</v>
      </c>
      <c r="X8">
        <v>0</v>
      </c>
      <c r="Y8">
        <v>-1.5</v>
      </c>
      <c r="Z8">
        <v>2.89</v>
      </c>
      <c r="AA8">
        <v>-27</v>
      </c>
      <c r="AB8">
        <v>0</v>
      </c>
      <c r="AC8">
        <v>0</v>
      </c>
    </row>
    <row r="9" spans="1:29">
      <c r="G9" t="s">
        <v>51</v>
      </c>
      <c r="H9" s="73">
        <v>0</v>
      </c>
      <c r="I9" s="46">
        <v>0</v>
      </c>
      <c r="J9" s="46">
        <v>28.86</v>
      </c>
      <c r="K9" s="46">
        <v>0</v>
      </c>
      <c r="L9" s="46">
        <v>2.89</v>
      </c>
      <c r="M9" s="74">
        <v>0</v>
      </c>
      <c r="N9" s="73">
        <v>-60</v>
      </c>
      <c r="O9" s="46">
        <v>-34</v>
      </c>
      <c r="P9" s="46">
        <v>0</v>
      </c>
      <c r="Q9" s="46">
        <v>-29</v>
      </c>
      <c r="R9" s="46">
        <v>0</v>
      </c>
      <c r="S9" s="74">
        <v>0</v>
      </c>
      <c r="U9" s="73">
        <v>-124.5</v>
      </c>
      <c r="V9" s="74">
        <v>31.75</v>
      </c>
      <c r="W9">
        <v>-60</v>
      </c>
      <c r="X9">
        <v>-34</v>
      </c>
      <c r="Y9">
        <v>-1.5</v>
      </c>
      <c r="Z9">
        <v>2.89</v>
      </c>
      <c r="AA9">
        <v>-29</v>
      </c>
      <c r="AB9">
        <v>0</v>
      </c>
      <c r="AC9">
        <v>28.86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2.89</v>
      </c>
      <c r="M10" s="74">
        <v>0</v>
      </c>
      <c r="N10" s="73">
        <v>-62</v>
      </c>
      <c r="O10" s="46">
        <v>-36</v>
      </c>
      <c r="P10" s="46">
        <v>-30</v>
      </c>
      <c r="Q10" s="46">
        <v>-30</v>
      </c>
      <c r="R10" s="46">
        <v>0</v>
      </c>
      <c r="S10" s="74">
        <v>0</v>
      </c>
      <c r="U10" s="73">
        <v>-159.5</v>
      </c>
      <c r="V10" s="74">
        <v>2.89</v>
      </c>
      <c r="W10">
        <v>-62</v>
      </c>
      <c r="X10">
        <v>-36</v>
      </c>
      <c r="Y10">
        <v>-1.5</v>
      </c>
      <c r="Z10">
        <v>2.89</v>
      </c>
      <c r="AA10">
        <v>-30</v>
      </c>
      <c r="AB10">
        <v>0</v>
      </c>
      <c r="AC10">
        <v>-30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2.89</v>
      </c>
      <c r="M11" s="74">
        <v>0</v>
      </c>
      <c r="N11" s="73">
        <v>-73</v>
      </c>
      <c r="O11" s="46">
        <v>-33</v>
      </c>
      <c r="P11" s="46">
        <v>-36</v>
      </c>
      <c r="Q11" s="46">
        <v>-30</v>
      </c>
      <c r="R11" s="46">
        <v>0</v>
      </c>
      <c r="S11" s="74">
        <v>0</v>
      </c>
      <c r="U11" s="73">
        <v>-173.5</v>
      </c>
      <c r="V11" s="74">
        <v>2.89</v>
      </c>
      <c r="W11">
        <v>-73</v>
      </c>
      <c r="X11">
        <v>-33</v>
      </c>
      <c r="Y11">
        <v>-1.5</v>
      </c>
      <c r="Z11">
        <v>2.89</v>
      </c>
      <c r="AA11">
        <v>-30</v>
      </c>
      <c r="AB11">
        <v>0</v>
      </c>
      <c r="AC11">
        <v>-36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2.89</v>
      </c>
      <c r="M12" s="74">
        <v>0</v>
      </c>
      <c r="N12" s="73">
        <v>-74</v>
      </c>
      <c r="O12" s="46">
        <v>-35</v>
      </c>
      <c r="P12" s="46">
        <v>-42</v>
      </c>
      <c r="Q12" s="46">
        <v>-31</v>
      </c>
      <c r="R12" s="46">
        <v>0</v>
      </c>
      <c r="S12" s="74">
        <v>0</v>
      </c>
      <c r="U12" s="73">
        <v>-183.5</v>
      </c>
      <c r="V12" s="74">
        <v>2.89</v>
      </c>
      <c r="W12">
        <v>-74</v>
      </c>
      <c r="X12">
        <v>-35</v>
      </c>
      <c r="Y12">
        <v>-1.5</v>
      </c>
      <c r="Z12">
        <v>2.89</v>
      </c>
      <c r="AA12">
        <v>-31</v>
      </c>
      <c r="AB12">
        <v>0</v>
      </c>
      <c r="AC12">
        <v>-42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2.41</v>
      </c>
      <c r="M13" s="74">
        <v>0</v>
      </c>
      <c r="N13" s="73">
        <v>-81</v>
      </c>
      <c r="O13" s="46">
        <v>-39</v>
      </c>
      <c r="P13" s="46">
        <v>-40</v>
      </c>
      <c r="Q13" s="46">
        <v>-31</v>
      </c>
      <c r="R13" s="46">
        <v>0</v>
      </c>
      <c r="S13" s="74">
        <v>0</v>
      </c>
      <c r="U13" s="73">
        <v>-193</v>
      </c>
      <c r="V13" s="74">
        <v>2.4</v>
      </c>
      <c r="W13">
        <v>-81</v>
      </c>
      <c r="X13">
        <v>-39</v>
      </c>
      <c r="Y13">
        <v>-2</v>
      </c>
      <c r="Z13">
        <v>2.41</v>
      </c>
      <c r="AA13">
        <v>-31</v>
      </c>
      <c r="AB13">
        <v>0</v>
      </c>
      <c r="AC13">
        <v>-40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1.92</v>
      </c>
      <c r="M14" s="74">
        <v>0</v>
      </c>
      <c r="N14" s="73">
        <v>-81</v>
      </c>
      <c r="O14" s="46">
        <v>-38</v>
      </c>
      <c r="P14" s="46">
        <v>-38</v>
      </c>
      <c r="Q14" s="46">
        <v>-32</v>
      </c>
      <c r="R14" s="46">
        <v>0</v>
      </c>
      <c r="S14" s="74">
        <v>0</v>
      </c>
      <c r="U14" s="73">
        <v>-191</v>
      </c>
      <c r="V14" s="74">
        <v>1.92</v>
      </c>
      <c r="W14">
        <v>-81</v>
      </c>
      <c r="X14">
        <v>-38</v>
      </c>
      <c r="Y14">
        <v>-2</v>
      </c>
      <c r="Z14">
        <v>1.92</v>
      </c>
      <c r="AA14">
        <v>-32</v>
      </c>
      <c r="AB14">
        <v>0</v>
      </c>
      <c r="AC14">
        <v>-38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1.92</v>
      </c>
      <c r="M15" s="74">
        <v>0</v>
      </c>
      <c r="N15" s="73">
        <v>-82</v>
      </c>
      <c r="O15" s="46">
        <v>-43</v>
      </c>
      <c r="P15" s="46">
        <v>-39</v>
      </c>
      <c r="Q15" s="46">
        <v>-32</v>
      </c>
      <c r="R15" s="46">
        <v>0</v>
      </c>
      <c r="S15" s="74">
        <v>0</v>
      </c>
      <c r="U15" s="73">
        <v>-198</v>
      </c>
      <c r="V15" s="74">
        <v>1.92</v>
      </c>
      <c r="W15">
        <v>-82</v>
      </c>
      <c r="X15">
        <v>-43</v>
      </c>
      <c r="Y15">
        <v>-2</v>
      </c>
      <c r="Z15">
        <v>1.92</v>
      </c>
      <c r="AA15">
        <v>-32</v>
      </c>
      <c r="AB15">
        <v>0</v>
      </c>
      <c r="AC15">
        <v>-39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1.92</v>
      </c>
      <c r="M16" s="74">
        <v>0</v>
      </c>
      <c r="N16" s="73">
        <v>-86</v>
      </c>
      <c r="O16" s="46">
        <v>-39</v>
      </c>
      <c r="P16" s="46">
        <v>-32</v>
      </c>
      <c r="Q16" s="46">
        <v>-32</v>
      </c>
      <c r="R16" s="46">
        <v>0</v>
      </c>
      <c r="S16" s="74">
        <v>0</v>
      </c>
      <c r="U16" s="73">
        <v>-191</v>
      </c>
      <c r="V16" s="74">
        <v>1.92</v>
      </c>
      <c r="W16">
        <v>-86</v>
      </c>
      <c r="X16">
        <v>-39</v>
      </c>
      <c r="Y16">
        <v>-2</v>
      </c>
      <c r="Z16">
        <v>1.92</v>
      </c>
      <c r="AA16">
        <v>-32</v>
      </c>
      <c r="AB16">
        <v>0</v>
      </c>
      <c r="AC16">
        <v>-32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1.92</v>
      </c>
      <c r="M17" s="74">
        <v>0</v>
      </c>
      <c r="N17" s="73">
        <v>-82</v>
      </c>
      <c r="O17" s="46">
        <v>-39</v>
      </c>
      <c r="P17" s="46">
        <v>-29</v>
      </c>
      <c r="Q17" s="46">
        <v>-32</v>
      </c>
      <c r="R17" s="46">
        <v>0</v>
      </c>
      <c r="S17" s="74">
        <v>0</v>
      </c>
      <c r="U17" s="73">
        <v>-183.5</v>
      </c>
      <c r="V17" s="74">
        <v>1.92</v>
      </c>
      <c r="W17">
        <v>-82</v>
      </c>
      <c r="X17">
        <v>-39</v>
      </c>
      <c r="Y17">
        <v>-1.5</v>
      </c>
      <c r="Z17">
        <v>1.92</v>
      </c>
      <c r="AA17">
        <v>-32</v>
      </c>
      <c r="AB17">
        <v>0</v>
      </c>
      <c r="AC17">
        <v>-29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1.92</v>
      </c>
      <c r="M18" s="74">
        <v>0</v>
      </c>
      <c r="N18" s="73">
        <v>-80</v>
      </c>
      <c r="O18" s="46">
        <v>-40</v>
      </c>
      <c r="P18" s="46">
        <v>-30</v>
      </c>
      <c r="Q18" s="46">
        <v>-32</v>
      </c>
      <c r="R18" s="46">
        <v>0</v>
      </c>
      <c r="S18" s="74">
        <v>0</v>
      </c>
      <c r="U18" s="73">
        <v>-183.5</v>
      </c>
      <c r="V18" s="74">
        <v>1.92</v>
      </c>
      <c r="W18">
        <v>-80</v>
      </c>
      <c r="X18">
        <v>-40</v>
      </c>
      <c r="Y18">
        <v>-1.5</v>
      </c>
      <c r="Z18">
        <v>1.92</v>
      </c>
      <c r="AA18">
        <v>-32</v>
      </c>
      <c r="AB18">
        <v>0</v>
      </c>
      <c r="AC18">
        <v>-30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1.92</v>
      </c>
      <c r="M19" s="74">
        <v>0</v>
      </c>
      <c r="N19" s="73">
        <v>-88</v>
      </c>
      <c r="O19" s="46">
        <v>-50</v>
      </c>
      <c r="P19" s="46">
        <v>-47</v>
      </c>
      <c r="Q19" s="46">
        <v>-33</v>
      </c>
      <c r="R19" s="46">
        <v>0</v>
      </c>
      <c r="S19" s="74">
        <v>0</v>
      </c>
      <c r="U19" s="73">
        <v>-219.5</v>
      </c>
      <c r="V19" s="74">
        <v>1.92</v>
      </c>
      <c r="W19">
        <v>-88</v>
      </c>
      <c r="X19">
        <v>-50</v>
      </c>
      <c r="Y19">
        <v>-1.5</v>
      </c>
      <c r="Z19">
        <v>1.92</v>
      </c>
      <c r="AA19">
        <v>-33</v>
      </c>
      <c r="AB19">
        <v>0</v>
      </c>
      <c r="AC19">
        <v>-47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2.89</v>
      </c>
      <c r="M20" s="74">
        <v>0</v>
      </c>
      <c r="N20" s="73">
        <v>-92</v>
      </c>
      <c r="O20" s="46">
        <v>-52</v>
      </c>
      <c r="P20" s="46">
        <v>-46</v>
      </c>
      <c r="Q20" s="46">
        <v>-33</v>
      </c>
      <c r="R20" s="46">
        <v>0</v>
      </c>
      <c r="S20" s="74">
        <v>0</v>
      </c>
      <c r="U20" s="73">
        <v>-224.5</v>
      </c>
      <c r="V20" s="74">
        <v>2.89</v>
      </c>
      <c r="W20">
        <v>-92</v>
      </c>
      <c r="X20">
        <v>-52</v>
      </c>
      <c r="Y20">
        <v>-1.5</v>
      </c>
      <c r="Z20">
        <v>2.89</v>
      </c>
      <c r="AA20">
        <v>-33</v>
      </c>
      <c r="AB20">
        <v>0</v>
      </c>
      <c r="AC20">
        <v>-46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2.89</v>
      </c>
      <c r="M21" s="74">
        <v>0</v>
      </c>
      <c r="N21" s="73">
        <v>-100</v>
      </c>
      <c r="O21" s="46">
        <v>-44</v>
      </c>
      <c r="P21" s="46">
        <v>-73</v>
      </c>
      <c r="Q21" s="46">
        <v>-32</v>
      </c>
      <c r="R21" s="46">
        <v>0</v>
      </c>
      <c r="S21" s="74">
        <v>0</v>
      </c>
      <c r="U21" s="73">
        <v>-250.5</v>
      </c>
      <c r="V21" s="74">
        <v>2.89</v>
      </c>
      <c r="W21">
        <v>-100</v>
      </c>
      <c r="X21">
        <v>-44</v>
      </c>
      <c r="Y21">
        <v>-1.5</v>
      </c>
      <c r="Z21">
        <v>2.89</v>
      </c>
      <c r="AA21">
        <v>-32</v>
      </c>
      <c r="AB21">
        <v>0</v>
      </c>
      <c r="AC21">
        <v>-73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3.85</v>
      </c>
      <c r="M22" s="74">
        <v>0</v>
      </c>
      <c r="N22" s="73">
        <v>-92</v>
      </c>
      <c r="O22" s="46">
        <v>-48</v>
      </c>
      <c r="P22" s="46">
        <v>-117</v>
      </c>
      <c r="Q22" s="46">
        <v>-32</v>
      </c>
      <c r="R22" s="46">
        <v>0</v>
      </c>
      <c r="S22" s="74">
        <v>0</v>
      </c>
      <c r="U22" s="73">
        <v>-290.5</v>
      </c>
      <c r="V22" s="74">
        <v>3.85</v>
      </c>
      <c r="W22">
        <v>-92</v>
      </c>
      <c r="X22">
        <v>-48</v>
      </c>
      <c r="Y22">
        <v>-1.5</v>
      </c>
      <c r="Z22">
        <v>3.85</v>
      </c>
      <c r="AA22">
        <v>-32</v>
      </c>
      <c r="AB22">
        <v>0</v>
      </c>
      <c r="AC22">
        <v>-117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4.8099999999999996</v>
      </c>
      <c r="M23" s="74">
        <v>0</v>
      </c>
      <c r="N23" s="73">
        <v>-63</v>
      </c>
      <c r="O23" s="46">
        <v>-16</v>
      </c>
      <c r="P23" s="46">
        <v>-23</v>
      </c>
      <c r="Q23" s="46">
        <v>-30</v>
      </c>
      <c r="R23" s="46">
        <v>0</v>
      </c>
      <c r="S23" s="74">
        <v>0</v>
      </c>
      <c r="U23" s="73">
        <v>-133.5</v>
      </c>
      <c r="V23" s="74">
        <v>4.8099999999999996</v>
      </c>
      <c r="W23">
        <v>-63</v>
      </c>
      <c r="X23">
        <v>-16</v>
      </c>
      <c r="Y23">
        <v>-1.5</v>
      </c>
      <c r="Z23">
        <v>4.8099999999999996</v>
      </c>
      <c r="AA23">
        <v>-30</v>
      </c>
      <c r="AB23">
        <v>0</v>
      </c>
      <c r="AC23">
        <v>-23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6.73</v>
      </c>
      <c r="M24" s="74">
        <v>0</v>
      </c>
      <c r="N24" s="73">
        <v>-61</v>
      </c>
      <c r="O24" s="46">
        <v>-15</v>
      </c>
      <c r="P24" s="46">
        <v>-19</v>
      </c>
      <c r="Q24" s="46">
        <v>-29</v>
      </c>
      <c r="R24" s="46">
        <v>0</v>
      </c>
      <c r="S24" s="74">
        <v>0</v>
      </c>
      <c r="U24" s="73">
        <v>-125.5</v>
      </c>
      <c r="V24" s="74">
        <v>6.73</v>
      </c>
      <c r="W24">
        <v>-61</v>
      </c>
      <c r="X24">
        <v>-15</v>
      </c>
      <c r="Y24">
        <v>-1.5</v>
      </c>
      <c r="Z24">
        <v>6.73</v>
      </c>
      <c r="AA24">
        <v>-29</v>
      </c>
      <c r="AB24">
        <v>0</v>
      </c>
      <c r="AC24">
        <v>-19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8.66</v>
      </c>
      <c r="M25" s="74">
        <v>0</v>
      </c>
      <c r="N25" s="73">
        <v>-71</v>
      </c>
      <c r="O25" s="46">
        <v>-8</v>
      </c>
      <c r="P25" s="46">
        <v>-40</v>
      </c>
      <c r="Q25" s="46">
        <v>-27</v>
      </c>
      <c r="R25" s="46">
        <v>0</v>
      </c>
      <c r="S25" s="74">
        <v>0</v>
      </c>
      <c r="U25" s="73">
        <v>-147.5</v>
      </c>
      <c r="V25" s="74">
        <v>8.66</v>
      </c>
      <c r="W25">
        <v>-71</v>
      </c>
      <c r="X25">
        <v>-8</v>
      </c>
      <c r="Y25">
        <v>-1.5</v>
      </c>
      <c r="Z25">
        <v>8.66</v>
      </c>
      <c r="AA25">
        <v>-27</v>
      </c>
      <c r="AB25">
        <v>0</v>
      </c>
      <c r="AC25">
        <v>-40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10.58</v>
      </c>
      <c r="M26" s="74">
        <v>0</v>
      </c>
      <c r="N26" s="73">
        <v>-9</v>
      </c>
      <c r="O26" s="46">
        <v>-10</v>
      </c>
      <c r="P26" s="46">
        <v>-111</v>
      </c>
      <c r="Q26" s="46">
        <v>-25</v>
      </c>
      <c r="R26" s="46">
        <v>0</v>
      </c>
      <c r="S26" s="74">
        <v>0</v>
      </c>
      <c r="U26" s="73">
        <v>-156.5</v>
      </c>
      <c r="V26" s="74">
        <v>10.58</v>
      </c>
      <c r="W26">
        <v>-9</v>
      </c>
      <c r="X26">
        <v>-10</v>
      </c>
      <c r="Y26">
        <v>-1.5</v>
      </c>
      <c r="Z26">
        <v>10.58</v>
      </c>
      <c r="AA26">
        <v>-25</v>
      </c>
      <c r="AB26">
        <v>0</v>
      </c>
      <c r="AC26">
        <v>-111</v>
      </c>
    </row>
    <row r="27" spans="7:29">
      <c r="G27" t="s">
        <v>69</v>
      </c>
      <c r="H27" s="73">
        <v>12.51</v>
      </c>
      <c r="I27" s="46">
        <v>0</v>
      </c>
      <c r="J27" s="46">
        <v>52.9</v>
      </c>
      <c r="K27" s="46">
        <v>0</v>
      </c>
      <c r="L27" s="46">
        <v>12.51</v>
      </c>
      <c r="M27" s="74">
        <v>0</v>
      </c>
      <c r="N27" s="73">
        <v>0</v>
      </c>
      <c r="O27" s="46">
        <v>0</v>
      </c>
      <c r="P27" s="46">
        <v>0</v>
      </c>
      <c r="Q27" s="46">
        <v>-21</v>
      </c>
      <c r="R27" s="46">
        <v>0</v>
      </c>
      <c r="S27" s="74">
        <v>0</v>
      </c>
      <c r="U27" s="73">
        <v>-22.5</v>
      </c>
      <c r="V27" s="74">
        <v>77.92</v>
      </c>
      <c r="W27">
        <v>12.51</v>
      </c>
      <c r="X27">
        <v>0</v>
      </c>
      <c r="Y27">
        <v>-1.5</v>
      </c>
      <c r="Z27">
        <v>12.51</v>
      </c>
      <c r="AA27">
        <v>-21</v>
      </c>
      <c r="AB27">
        <v>0</v>
      </c>
      <c r="AC27">
        <v>52.9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11.88</v>
      </c>
      <c r="M28" s="74">
        <v>0</v>
      </c>
      <c r="N28" s="73">
        <v>-25</v>
      </c>
      <c r="O28" s="46">
        <v>-55</v>
      </c>
      <c r="P28" s="46">
        <v>0</v>
      </c>
      <c r="Q28" s="46">
        <v>-16</v>
      </c>
      <c r="R28" s="46">
        <v>0</v>
      </c>
      <c r="S28" s="74">
        <v>0</v>
      </c>
      <c r="U28" s="73">
        <v>-97.5</v>
      </c>
      <c r="V28" s="74">
        <v>11.88</v>
      </c>
      <c r="W28">
        <v>-25</v>
      </c>
      <c r="X28">
        <v>-55</v>
      </c>
      <c r="Y28">
        <v>-1.5</v>
      </c>
      <c r="Z28">
        <v>11.88</v>
      </c>
      <c r="AA28">
        <v>-16</v>
      </c>
      <c r="AB28">
        <v>0</v>
      </c>
      <c r="AC28">
        <v>0</v>
      </c>
    </row>
    <row r="29" spans="7:29">
      <c r="G29" t="s">
        <v>71</v>
      </c>
      <c r="H29" s="73">
        <v>78.510000000000005</v>
      </c>
      <c r="I29" s="46">
        <v>0</v>
      </c>
      <c r="J29" s="46">
        <v>9.35</v>
      </c>
      <c r="K29" s="46">
        <v>0</v>
      </c>
      <c r="L29" s="46">
        <v>7.95</v>
      </c>
      <c r="M29" s="74">
        <v>0.23</v>
      </c>
      <c r="N29" s="73">
        <v>0</v>
      </c>
      <c r="O29" s="46">
        <v>-46</v>
      </c>
      <c r="P29" s="46">
        <v>0</v>
      </c>
      <c r="Q29" s="46">
        <v>-11</v>
      </c>
      <c r="R29" s="46">
        <v>0</v>
      </c>
      <c r="S29" s="74">
        <v>0</v>
      </c>
      <c r="U29" s="73">
        <v>-58.5</v>
      </c>
      <c r="V29" s="74">
        <v>96.04</v>
      </c>
      <c r="W29">
        <v>78.510000000000005</v>
      </c>
      <c r="X29">
        <v>-46</v>
      </c>
      <c r="Y29">
        <v>-1.5</v>
      </c>
      <c r="Z29">
        <v>7.95</v>
      </c>
      <c r="AA29">
        <v>-11</v>
      </c>
      <c r="AB29">
        <v>0.23</v>
      </c>
      <c r="AC29">
        <v>9.35</v>
      </c>
    </row>
    <row r="30" spans="7:29">
      <c r="G30" t="s">
        <v>72</v>
      </c>
      <c r="H30" s="73">
        <v>79.959999999999994</v>
      </c>
      <c r="I30" s="46">
        <v>0</v>
      </c>
      <c r="J30" s="46">
        <v>8.42</v>
      </c>
      <c r="K30" s="46">
        <v>0</v>
      </c>
      <c r="L30" s="46">
        <v>7.99</v>
      </c>
      <c r="M30" s="74">
        <v>0.71</v>
      </c>
      <c r="N30" s="73">
        <v>0</v>
      </c>
      <c r="O30" s="46">
        <v>-45</v>
      </c>
      <c r="P30" s="46">
        <v>0</v>
      </c>
      <c r="Q30" s="46">
        <v>-10</v>
      </c>
      <c r="R30" s="46">
        <v>0</v>
      </c>
      <c r="S30" s="74">
        <v>0</v>
      </c>
      <c r="U30" s="73">
        <v>-56.5</v>
      </c>
      <c r="V30" s="74">
        <v>97.08</v>
      </c>
      <c r="W30">
        <v>79.959999999999994</v>
      </c>
      <c r="X30">
        <v>-45</v>
      </c>
      <c r="Y30">
        <v>-1.5</v>
      </c>
      <c r="Z30">
        <v>7.99</v>
      </c>
      <c r="AA30">
        <v>-10</v>
      </c>
      <c r="AB30">
        <v>0.71</v>
      </c>
      <c r="AC30">
        <v>8.42</v>
      </c>
    </row>
    <row r="31" spans="7:29">
      <c r="G31" t="s">
        <v>73</v>
      </c>
      <c r="H31" s="73">
        <v>144.66999999999999</v>
      </c>
      <c r="I31" s="46">
        <v>0</v>
      </c>
      <c r="J31" s="46">
        <v>8.0299999999999994</v>
      </c>
      <c r="K31" s="46">
        <v>0</v>
      </c>
      <c r="L31" s="46">
        <v>4.55</v>
      </c>
      <c r="M31" s="74">
        <v>0.27</v>
      </c>
      <c r="N31" s="73">
        <v>0</v>
      </c>
      <c r="O31" s="46">
        <v>-34</v>
      </c>
      <c r="P31" s="46">
        <v>0</v>
      </c>
      <c r="Q31" s="46">
        <v>0</v>
      </c>
      <c r="R31" s="46">
        <v>0</v>
      </c>
      <c r="S31" s="74">
        <v>0</v>
      </c>
      <c r="U31" s="73">
        <v>-35.5</v>
      </c>
      <c r="V31" s="74">
        <v>157.52000000000001</v>
      </c>
      <c r="W31">
        <v>144.66999999999999</v>
      </c>
      <c r="X31">
        <v>-34</v>
      </c>
      <c r="Y31">
        <v>-1.5</v>
      </c>
      <c r="Z31">
        <v>4.55</v>
      </c>
      <c r="AA31">
        <v>0</v>
      </c>
      <c r="AB31">
        <v>0.27</v>
      </c>
      <c r="AC31">
        <v>8.0299999999999994</v>
      </c>
    </row>
    <row r="32" spans="7:29">
      <c r="G32" t="s">
        <v>74</v>
      </c>
      <c r="H32" s="73">
        <v>220.88</v>
      </c>
      <c r="I32" s="46">
        <v>0</v>
      </c>
      <c r="J32" s="46">
        <v>6.96</v>
      </c>
      <c r="K32" s="46">
        <v>0</v>
      </c>
      <c r="L32" s="46">
        <v>4.41</v>
      </c>
      <c r="M32" s="74">
        <v>0.51</v>
      </c>
      <c r="N32" s="73">
        <v>0</v>
      </c>
      <c r="O32" s="46">
        <v>-60</v>
      </c>
      <c r="P32" s="46">
        <v>0</v>
      </c>
      <c r="Q32" s="46">
        <v>0</v>
      </c>
      <c r="R32" s="46">
        <v>0</v>
      </c>
      <c r="S32" s="74">
        <v>0</v>
      </c>
      <c r="U32" s="73">
        <v>-61.5</v>
      </c>
      <c r="V32" s="74">
        <v>232.76</v>
      </c>
      <c r="W32">
        <v>220.88</v>
      </c>
      <c r="X32">
        <v>-60</v>
      </c>
      <c r="Y32">
        <v>-1.5</v>
      </c>
      <c r="Z32">
        <v>4.41</v>
      </c>
      <c r="AA32">
        <v>0</v>
      </c>
      <c r="AB32">
        <v>0.51</v>
      </c>
      <c r="AC32">
        <v>6.96</v>
      </c>
    </row>
    <row r="33" spans="7:29">
      <c r="G33" t="s">
        <v>75</v>
      </c>
      <c r="H33" s="73">
        <v>48.11</v>
      </c>
      <c r="I33" s="46">
        <v>0</v>
      </c>
      <c r="J33" s="46">
        <v>21.87</v>
      </c>
      <c r="K33" s="46">
        <v>0</v>
      </c>
      <c r="L33" s="46">
        <v>5.25</v>
      </c>
      <c r="M33" s="74">
        <v>0.31</v>
      </c>
      <c r="N33" s="73">
        <v>0</v>
      </c>
      <c r="O33" s="46">
        <v>-9</v>
      </c>
      <c r="P33" s="46">
        <v>0</v>
      </c>
      <c r="Q33" s="46">
        <v>0</v>
      </c>
      <c r="R33" s="46">
        <v>0</v>
      </c>
      <c r="S33" s="74">
        <v>0</v>
      </c>
      <c r="U33" s="73">
        <v>-10.5</v>
      </c>
      <c r="V33" s="74">
        <v>75.540000000000006</v>
      </c>
      <c r="W33">
        <v>48.11</v>
      </c>
      <c r="X33">
        <v>-9</v>
      </c>
      <c r="Y33">
        <v>-1.5</v>
      </c>
      <c r="Z33">
        <v>5.25</v>
      </c>
      <c r="AA33">
        <v>0</v>
      </c>
      <c r="AB33">
        <v>0.31</v>
      </c>
      <c r="AC33">
        <v>21.87</v>
      </c>
    </row>
    <row r="34" spans="7:29">
      <c r="G34" t="s">
        <v>76</v>
      </c>
      <c r="H34" s="73">
        <v>18.39</v>
      </c>
      <c r="I34" s="46">
        <v>7.36</v>
      </c>
      <c r="J34" s="46">
        <v>24.53</v>
      </c>
      <c r="K34" s="46">
        <v>0</v>
      </c>
      <c r="L34" s="46">
        <v>6.38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-1.5</v>
      </c>
      <c r="V34" s="74">
        <v>56.66</v>
      </c>
      <c r="W34">
        <v>18.39</v>
      </c>
      <c r="X34">
        <v>7.36</v>
      </c>
      <c r="Y34">
        <v>-1.5</v>
      </c>
      <c r="Z34">
        <v>6.38</v>
      </c>
      <c r="AA34">
        <v>0</v>
      </c>
      <c r="AB34">
        <v>0</v>
      </c>
      <c r="AC34">
        <v>24.53</v>
      </c>
    </row>
    <row r="35" spans="7:29">
      <c r="G35" t="s">
        <v>77</v>
      </c>
      <c r="H35" s="73">
        <v>0</v>
      </c>
      <c r="I35" s="46">
        <v>0</v>
      </c>
      <c r="J35" s="46">
        <v>68.760000000000005</v>
      </c>
      <c r="K35" s="46">
        <v>0</v>
      </c>
      <c r="L35" s="46">
        <v>7.15</v>
      </c>
      <c r="M35" s="74">
        <v>0</v>
      </c>
      <c r="N35" s="73">
        <v>-55</v>
      </c>
      <c r="O35" s="46">
        <v>-38</v>
      </c>
      <c r="P35" s="46">
        <v>0</v>
      </c>
      <c r="Q35" s="46">
        <v>0</v>
      </c>
      <c r="R35" s="46">
        <v>0</v>
      </c>
      <c r="S35" s="74">
        <v>0</v>
      </c>
      <c r="U35" s="73">
        <v>-94.5</v>
      </c>
      <c r="V35" s="74">
        <v>75.91</v>
      </c>
      <c r="W35">
        <v>-55</v>
      </c>
      <c r="X35">
        <v>-38</v>
      </c>
      <c r="Y35">
        <v>-1.5</v>
      </c>
      <c r="Z35">
        <v>7.15</v>
      </c>
      <c r="AA35">
        <v>0</v>
      </c>
      <c r="AB35">
        <v>0</v>
      </c>
      <c r="AC35">
        <v>68.760000000000005</v>
      </c>
    </row>
    <row r="36" spans="7:29">
      <c r="G36" t="s">
        <v>78</v>
      </c>
      <c r="H36" s="73">
        <v>0</v>
      </c>
      <c r="I36" s="46">
        <v>0</v>
      </c>
      <c r="J36" s="46">
        <v>58.21</v>
      </c>
      <c r="K36" s="46">
        <v>0</v>
      </c>
      <c r="L36" s="46">
        <v>5.82</v>
      </c>
      <c r="M36" s="74">
        <v>7.0000000000000007E-2</v>
      </c>
      <c r="N36" s="73">
        <v>-52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-53.5</v>
      </c>
      <c r="V36" s="74">
        <v>64.099999999999994</v>
      </c>
      <c r="W36">
        <v>-52</v>
      </c>
      <c r="X36">
        <v>0</v>
      </c>
      <c r="Y36">
        <v>-1.5</v>
      </c>
      <c r="Z36">
        <v>5.82</v>
      </c>
      <c r="AA36">
        <v>0</v>
      </c>
      <c r="AB36">
        <v>7.0000000000000007E-2</v>
      </c>
      <c r="AC36">
        <v>58.21</v>
      </c>
    </row>
    <row r="37" spans="7:29">
      <c r="G37" t="s">
        <v>79</v>
      </c>
      <c r="H37" s="73">
        <v>0</v>
      </c>
      <c r="I37" s="46">
        <v>0</v>
      </c>
      <c r="J37" s="46">
        <v>76.150000000000006</v>
      </c>
      <c r="K37" s="46">
        <v>0</v>
      </c>
      <c r="L37" s="46">
        <v>5</v>
      </c>
      <c r="M37" s="74">
        <v>0</v>
      </c>
      <c r="N37" s="73">
        <v>-104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-105.5</v>
      </c>
      <c r="V37" s="74">
        <v>81.150000000000006</v>
      </c>
      <c r="W37">
        <v>-104</v>
      </c>
      <c r="X37">
        <v>0</v>
      </c>
      <c r="Y37">
        <v>-1.5</v>
      </c>
      <c r="Z37">
        <v>5</v>
      </c>
      <c r="AA37">
        <v>0</v>
      </c>
      <c r="AB37">
        <v>0</v>
      </c>
      <c r="AC37">
        <v>76.150000000000006</v>
      </c>
    </row>
    <row r="38" spans="7:29">
      <c r="G38" t="s">
        <v>80</v>
      </c>
      <c r="H38" s="73">
        <v>0</v>
      </c>
      <c r="I38" s="46">
        <v>0</v>
      </c>
      <c r="J38" s="46">
        <v>88.47</v>
      </c>
      <c r="K38" s="46">
        <v>0</v>
      </c>
      <c r="L38" s="46">
        <v>5.05</v>
      </c>
      <c r="M38" s="74">
        <v>0.43</v>
      </c>
      <c r="N38" s="73">
        <v>-117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-118.5</v>
      </c>
      <c r="V38" s="74">
        <v>93.95</v>
      </c>
      <c r="W38">
        <v>-117</v>
      </c>
      <c r="X38">
        <v>0</v>
      </c>
      <c r="Y38">
        <v>-1.5</v>
      </c>
      <c r="Z38">
        <v>5.05</v>
      </c>
      <c r="AA38">
        <v>0</v>
      </c>
      <c r="AB38">
        <v>0.43</v>
      </c>
      <c r="AC38">
        <v>88.47</v>
      </c>
    </row>
    <row r="39" spans="7:29">
      <c r="G39" t="s">
        <v>81</v>
      </c>
      <c r="H39" s="73">
        <v>0</v>
      </c>
      <c r="I39" s="46">
        <v>0</v>
      </c>
      <c r="J39" s="46">
        <v>69.45</v>
      </c>
      <c r="K39" s="46">
        <v>0</v>
      </c>
      <c r="L39" s="46">
        <v>5.56</v>
      </c>
      <c r="M39" s="74">
        <v>0.69</v>
      </c>
      <c r="N39" s="73">
        <v>-148</v>
      </c>
      <c r="O39" s="46">
        <v>-6</v>
      </c>
      <c r="P39" s="46">
        <v>0</v>
      </c>
      <c r="Q39" s="46">
        <v>0</v>
      </c>
      <c r="R39" s="46">
        <v>0</v>
      </c>
      <c r="S39" s="74">
        <v>0</v>
      </c>
      <c r="U39" s="73">
        <v>-155.5</v>
      </c>
      <c r="V39" s="74">
        <v>75.7</v>
      </c>
      <c r="W39">
        <v>-148</v>
      </c>
      <c r="X39">
        <v>-6</v>
      </c>
      <c r="Y39">
        <v>-1.5</v>
      </c>
      <c r="Z39">
        <v>5.56</v>
      </c>
      <c r="AA39">
        <v>0</v>
      </c>
      <c r="AB39">
        <v>0.69</v>
      </c>
      <c r="AC39">
        <v>69.45</v>
      </c>
    </row>
    <row r="40" spans="7:29">
      <c r="G40" t="s">
        <v>82</v>
      </c>
      <c r="H40" s="73">
        <v>0</v>
      </c>
      <c r="I40" s="46">
        <v>0</v>
      </c>
      <c r="J40" s="46">
        <v>75.36</v>
      </c>
      <c r="K40" s="46">
        <v>0</v>
      </c>
      <c r="L40" s="46">
        <v>5.66</v>
      </c>
      <c r="M40" s="74">
        <v>0.08</v>
      </c>
      <c r="N40" s="73">
        <v>-197</v>
      </c>
      <c r="O40" s="46">
        <v>-12</v>
      </c>
      <c r="P40" s="46">
        <v>0</v>
      </c>
      <c r="Q40" s="46">
        <v>0</v>
      </c>
      <c r="R40" s="46">
        <v>0</v>
      </c>
      <c r="S40" s="74">
        <v>0</v>
      </c>
      <c r="U40" s="73">
        <v>-210.5</v>
      </c>
      <c r="V40" s="74">
        <v>81.099999999999994</v>
      </c>
      <c r="W40">
        <v>-197</v>
      </c>
      <c r="X40">
        <v>-12</v>
      </c>
      <c r="Y40">
        <v>-1.5</v>
      </c>
      <c r="Z40">
        <v>5.66</v>
      </c>
      <c r="AA40">
        <v>0</v>
      </c>
      <c r="AB40">
        <v>0.08</v>
      </c>
      <c r="AC40">
        <v>75.36</v>
      </c>
    </row>
    <row r="41" spans="7:29">
      <c r="G41" t="s">
        <v>83</v>
      </c>
      <c r="H41" s="73">
        <v>0</v>
      </c>
      <c r="I41" s="46">
        <v>0</v>
      </c>
      <c r="J41" s="46">
        <v>181.09</v>
      </c>
      <c r="K41" s="46">
        <v>0</v>
      </c>
      <c r="L41" s="46">
        <v>6.52</v>
      </c>
      <c r="M41" s="74">
        <v>1.0900000000000001</v>
      </c>
      <c r="N41" s="73">
        <v>-134</v>
      </c>
      <c r="O41" s="46">
        <v>-22</v>
      </c>
      <c r="P41" s="46">
        <v>0</v>
      </c>
      <c r="Q41" s="46">
        <v>0</v>
      </c>
      <c r="R41" s="46">
        <v>0</v>
      </c>
      <c r="S41" s="74">
        <v>0</v>
      </c>
      <c r="U41" s="73">
        <v>-157.5</v>
      </c>
      <c r="V41" s="74">
        <v>188.7</v>
      </c>
      <c r="W41">
        <v>-134</v>
      </c>
      <c r="X41">
        <v>-22</v>
      </c>
      <c r="Y41">
        <v>-1.5</v>
      </c>
      <c r="Z41">
        <v>6.52</v>
      </c>
      <c r="AA41">
        <v>0</v>
      </c>
      <c r="AB41">
        <v>1.0900000000000001</v>
      </c>
      <c r="AC41">
        <v>181.09</v>
      </c>
    </row>
    <row r="42" spans="7:29">
      <c r="G42" t="s">
        <v>84</v>
      </c>
      <c r="H42" s="73">
        <v>0</v>
      </c>
      <c r="I42" s="46">
        <v>0</v>
      </c>
      <c r="J42" s="46">
        <v>214.09</v>
      </c>
      <c r="K42" s="46">
        <v>0</v>
      </c>
      <c r="L42" s="46">
        <v>5.14</v>
      </c>
      <c r="M42" s="74">
        <v>1.1200000000000001</v>
      </c>
      <c r="N42" s="73">
        <v>-84</v>
      </c>
      <c r="O42" s="46">
        <v>-37</v>
      </c>
      <c r="P42" s="46">
        <v>0</v>
      </c>
      <c r="Q42" s="46">
        <v>0</v>
      </c>
      <c r="R42" s="46">
        <v>0</v>
      </c>
      <c r="S42" s="74">
        <v>0</v>
      </c>
      <c r="U42" s="73">
        <v>-122.5</v>
      </c>
      <c r="V42" s="74">
        <v>220.35</v>
      </c>
      <c r="W42">
        <v>-84</v>
      </c>
      <c r="X42">
        <v>-37</v>
      </c>
      <c r="Y42">
        <v>-1.5</v>
      </c>
      <c r="Z42">
        <v>5.14</v>
      </c>
      <c r="AA42">
        <v>0</v>
      </c>
      <c r="AB42">
        <v>1.1200000000000001</v>
      </c>
      <c r="AC42">
        <v>214.09</v>
      </c>
    </row>
    <row r="43" spans="7:29">
      <c r="G43" t="s">
        <v>85</v>
      </c>
      <c r="H43" s="73">
        <v>0</v>
      </c>
      <c r="I43" s="46">
        <v>0</v>
      </c>
      <c r="J43" s="46">
        <v>96.19</v>
      </c>
      <c r="K43" s="46">
        <v>0</v>
      </c>
      <c r="L43" s="46">
        <v>2.41</v>
      </c>
      <c r="M43" s="74">
        <v>0.77</v>
      </c>
      <c r="N43" s="73">
        <v>-131</v>
      </c>
      <c r="O43" s="46">
        <v>-12</v>
      </c>
      <c r="P43" s="46">
        <v>0</v>
      </c>
      <c r="Q43" s="46">
        <v>0</v>
      </c>
      <c r="R43" s="46">
        <v>0</v>
      </c>
      <c r="S43" s="74">
        <v>0</v>
      </c>
      <c r="U43" s="73">
        <v>-144.5</v>
      </c>
      <c r="V43" s="74">
        <v>99.37</v>
      </c>
      <c r="W43">
        <v>-131</v>
      </c>
      <c r="X43">
        <v>-12</v>
      </c>
      <c r="Y43">
        <v>-1.5</v>
      </c>
      <c r="Z43">
        <v>2.41</v>
      </c>
      <c r="AA43">
        <v>0</v>
      </c>
      <c r="AB43">
        <v>0.77</v>
      </c>
      <c r="AC43">
        <v>96.19</v>
      </c>
    </row>
    <row r="44" spans="7:29">
      <c r="G44" t="s">
        <v>86</v>
      </c>
      <c r="H44" s="73">
        <v>0</v>
      </c>
      <c r="I44" s="46">
        <v>0</v>
      </c>
      <c r="J44" s="46">
        <v>96.2</v>
      </c>
      <c r="K44" s="46">
        <v>0</v>
      </c>
      <c r="L44" s="46">
        <v>0</v>
      </c>
      <c r="M44" s="74">
        <v>0.1</v>
      </c>
      <c r="N44" s="73">
        <v>-147</v>
      </c>
      <c r="O44" s="46">
        <v>-10</v>
      </c>
      <c r="P44" s="46">
        <v>0</v>
      </c>
      <c r="Q44" s="46">
        <v>0</v>
      </c>
      <c r="R44" s="46">
        <v>0</v>
      </c>
      <c r="S44" s="74">
        <v>0</v>
      </c>
      <c r="U44" s="73">
        <v>-158.5</v>
      </c>
      <c r="V44" s="74">
        <v>96.3</v>
      </c>
      <c r="W44">
        <v>-147</v>
      </c>
      <c r="X44">
        <v>-10</v>
      </c>
      <c r="Y44">
        <v>-1.5</v>
      </c>
      <c r="Z44">
        <v>0</v>
      </c>
      <c r="AA44">
        <v>0</v>
      </c>
      <c r="AB44">
        <v>0.1</v>
      </c>
      <c r="AC44">
        <v>96.2</v>
      </c>
    </row>
    <row r="45" spans="7:29">
      <c r="G45" t="s">
        <v>87</v>
      </c>
      <c r="H45" s="73">
        <v>0</v>
      </c>
      <c r="I45" s="46">
        <v>0</v>
      </c>
      <c r="J45" s="46">
        <v>67.34</v>
      </c>
      <c r="K45" s="46">
        <v>0</v>
      </c>
      <c r="L45" s="46">
        <v>16.350000000000001</v>
      </c>
      <c r="M45" s="74">
        <v>0</v>
      </c>
      <c r="N45" s="73">
        <v>-68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-69.5</v>
      </c>
      <c r="V45" s="74">
        <v>83.69</v>
      </c>
      <c r="W45">
        <v>-68</v>
      </c>
      <c r="X45">
        <v>0</v>
      </c>
      <c r="Y45">
        <v>-1.5</v>
      </c>
      <c r="Z45">
        <v>16.350000000000001</v>
      </c>
      <c r="AA45">
        <v>0</v>
      </c>
      <c r="AB45">
        <v>0</v>
      </c>
      <c r="AC45">
        <v>67.34</v>
      </c>
    </row>
    <row r="46" spans="7:29">
      <c r="G46" t="s">
        <v>88</v>
      </c>
      <c r="H46" s="73">
        <v>0</v>
      </c>
      <c r="I46" s="46">
        <v>0</v>
      </c>
      <c r="J46" s="46">
        <v>62.53</v>
      </c>
      <c r="K46" s="46">
        <v>0</v>
      </c>
      <c r="L46" s="46">
        <v>14.43</v>
      </c>
      <c r="M46" s="74">
        <v>0</v>
      </c>
      <c r="N46" s="73">
        <v>-47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-48.5</v>
      </c>
      <c r="V46" s="74">
        <v>76.959999999999994</v>
      </c>
      <c r="W46">
        <v>-47</v>
      </c>
      <c r="X46">
        <v>0</v>
      </c>
      <c r="Y46">
        <v>-1.5</v>
      </c>
      <c r="Z46">
        <v>14.43</v>
      </c>
      <c r="AA46">
        <v>0</v>
      </c>
      <c r="AB46">
        <v>0</v>
      </c>
      <c r="AC46">
        <v>62.53</v>
      </c>
    </row>
    <row r="47" spans="7:29">
      <c r="G47" t="s">
        <v>89</v>
      </c>
      <c r="H47" s="73">
        <v>34.630000000000003</v>
      </c>
      <c r="I47" s="46">
        <v>0</v>
      </c>
      <c r="J47" s="46">
        <v>38.479999999999997</v>
      </c>
      <c r="K47" s="46">
        <v>0</v>
      </c>
      <c r="L47" s="46">
        <v>14.43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-1.5</v>
      </c>
      <c r="V47" s="74">
        <v>87.54</v>
      </c>
      <c r="W47">
        <v>34.630000000000003</v>
      </c>
      <c r="X47">
        <v>0</v>
      </c>
      <c r="Y47">
        <v>-1.5</v>
      </c>
      <c r="Z47">
        <v>14.43</v>
      </c>
      <c r="AA47">
        <v>0</v>
      </c>
      <c r="AB47">
        <v>0</v>
      </c>
      <c r="AC47">
        <v>38.479999999999997</v>
      </c>
    </row>
    <row r="48" spans="7:29">
      <c r="G48" t="s">
        <v>90</v>
      </c>
      <c r="H48" s="73">
        <v>94.27</v>
      </c>
      <c r="I48" s="46">
        <v>0</v>
      </c>
      <c r="J48" s="46">
        <v>33.67</v>
      </c>
      <c r="K48" s="46">
        <v>0</v>
      </c>
      <c r="L48" s="46">
        <v>13.47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-1.5</v>
      </c>
      <c r="V48" s="74">
        <v>141.41</v>
      </c>
      <c r="W48">
        <v>94.27</v>
      </c>
      <c r="X48">
        <v>0</v>
      </c>
      <c r="Y48">
        <v>-1.5</v>
      </c>
      <c r="Z48">
        <v>13.47</v>
      </c>
      <c r="AA48">
        <v>0</v>
      </c>
      <c r="AB48">
        <v>0</v>
      </c>
      <c r="AC48">
        <v>33.67</v>
      </c>
    </row>
    <row r="49" spans="7:29">
      <c r="G49" t="s">
        <v>91</v>
      </c>
      <c r="H49" s="73">
        <v>403.08</v>
      </c>
      <c r="I49" s="46">
        <v>0</v>
      </c>
      <c r="J49" s="46">
        <v>33.67</v>
      </c>
      <c r="K49" s="46">
        <v>0</v>
      </c>
      <c r="L49" s="46">
        <v>11.54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-1.5</v>
      </c>
      <c r="V49" s="74">
        <v>448.29</v>
      </c>
      <c r="W49">
        <v>403.08</v>
      </c>
      <c r="X49">
        <v>0</v>
      </c>
      <c r="Y49">
        <v>-1.5</v>
      </c>
      <c r="Z49">
        <v>11.54</v>
      </c>
      <c r="AA49">
        <v>0</v>
      </c>
      <c r="AB49">
        <v>0</v>
      </c>
      <c r="AC49">
        <v>33.67</v>
      </c>
    </row>
    <row r="50" spans="7:29">
      <c r="G50" t="s">
        <v>92</v>
      </c>
      <c r="H50" s="73">
        <v>407.89</v>
      </c>
      <c r="I50" s="46">
        <v>0</v>
      </c>
      <c r="J50" s="46">
        <v>0</v>
      </c>
      <c r="K50" s="46">
        <v>0</v>
      </c>
      <c r="L50" s="46">
        <v>10.58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-1.5</v>
      </c>
      <c r="V50" s="74">
        <v>418.47</v>
      </c>
      <c r="W50">
        <v>407.89</v>
      </c>
      <c r="X50">
        <v>0</v>
      </c>
      <c r="Y50">
        <v>-1.5</v>
      </c>
      <c r="Z50">
        <v>10.58</v>
      </c>
      <c r="AA50">
        <v>0</v>
      </c>
      <c r="AB50">
        <v>0</v>
      </c>
      <c r="AC50">
        <v>0</v>
      </c>
    </row>
    <row r="51" spans="7:29">
      <c r="G51" t="s">
        <v>93</v>
      </c>
      <c r="H51" s="73">
        <v>389.61</v>
      </c>
      <c r="I51" s="46">
        <v>0</v>
      </c>
      <c r="J51" s="46">
        <v>0</v>
      </c>
      <c r="K51" s="46">
        <v>0</v>
      </c>
      <c r="L51" s="46">
        <v>8.66</v>
      </c>
      <c r="M51" s="74">
        <v>0</v>
      </c>
      <c r="N51" s="73">
        <v>0</v>
      </c>
      <c r="O51" s="46">
        <v>-10</v>
      </c>
      <c r="P51" s="46">
        <v>-50</v>
      </c>
      <c r="Q51" s="46">
        <v>0</v>
      </c>
      <c r="R51" s="46">
        <v>0</v>
      </c>
      <c r="S51" s="74">
        <v>0</v>
      </c>
      <c r="U51" s="73">
        <v>-61.5</v>
      </c>
      <c r="V51" s="74">
        <v>398.27</v>
      </c>
      <c r="W51">
        <v>389.61</v>
      </c>
      <c r="X51">
        <v>-10</v>
      </c>
      <c r="Y51">
        <v>-1.5</v>
      </c>
      <c r="Z51">
        <v>8.66</v>
      </c>
      <c r="AA51">
        <v>0</v>
      </c>
      <c r="AB51">
        <v>0</v>
      </c>
      <c r="AC51">
        <v>-50</v>
      </c>
    </row>
    <row r="52" spans="7:29">
      <c r="G52" t="s">
        <v>94</v>
      </c>
      <c r="H52" s="73">
        <v>329.96</v>
      </c>
      <c r="I52" s="46">
        <v>0</v>
      </c>
      <c r="J52" s="46">
        <v>0</v>
      </c>
      <c r="K52" s="46">
        <v>0</v>
      </c>
      <c r="L52" s="46">
        <v>7.7</v>
      </c>
      <c r="M52" s="74">
        <v>0.1</v>
      </c>
      <c r="N52" s="73">
        <v>0</v>
      </c>
      <c r="O52" s="46">
        <v>-10</v>
      </c>
      <c r="P52" s="46">
        <v>-55</v>
      </c>
      <c r="Q52" s="46">
        <v>0</v>
      </c>
      <c r="R52" s="46">
        <v>0</v>
      </c>
      <c r="S52" s="74">
        <v>0</v>
      </c>
      <c r="U52" s="73">
        <v>-66.5</v>
      </c>
      <c r="V52" s="74">
        <v>337.76</v>
      </c>
      <c r="W52">
        <v>329.96</v>
      </c>
      <c r="X52">
        <v>-10</v>
      </c>
      <c r="Y52">
        <v>-1.5</v>
      </c>
      <c r="Z52">
        <v>7.7</v>
      </c>
      <c r="AA52">
        <v>0</v>
      </c>
      <c r="AB52">
        <v>0.1</v>
      </c>
      <c r="AC52">
        <v>-55</v>
      </c>
    </row>
    <row r="53" spans="7:29">
      <c r="G53" t="s">
        <v>95</v>
      </c>
      <c r="H53" s="73">
        <v>133.72</v>
      </c>
      <c r="I53" s="46">
        <v>0</v>
      </c>
      <c r="J53" s="46">
        <v>0</v>
      </c>
      <c r="K53" s="46">
        <v>0</v>
      </c>
      <c r="L53" s="46">
        <v>6.73</v>
      </c>
      <c r="M53" s="74">
        <v>0</v>
      </c>
      <c r="N53" s="73">
        <v>0</v>
      </c>
      <c r="O53" s="46">
        <v>0</v>
      </c>
      <c r="P53" s="46">
        <v>-55</v>
      </c>
      <c r="Q53" s="46">
        <v>0</v>
      </c>
      <c r="R53" s="46">
        <v>0</v>
      </c>
      <c r="S53" s="74">
        <v>0</v>
      </c>
      <c r="U53" s="73">
        <v>-56.5</v>
      </c>
      <c r="V53" s="74">
        <v>140.44999999999999</v>
      </c>
      <c r="W53">
        <v>133.72</v>
      </c>
      <c r="X53">
        <v>0</v>
      </c>
      <c r="Y53">
        <v>-1.5</v>
      </c>
      <c r="Z53">
        <v>6.73</v>
      </c>
      <c r="AA53">
        <v>0</v>
      </c>
      <c r="AB53">
        <v>0</v>
      </c>
      <c r="AC53">
        <v>-55</v>
      </c>
    </row>
    <row r="54" spans="7:29">
      <c r="G54" t="s">
        <v>96</v>
      </c>
      <c r="H54" s="73">
        <v>77.92</v>
      </c>
      <c r="I54" s="46">
        <v>0</v>
      </c>
      <c r="J54" s="46">
        <v>0</v>
      </c>
      <c r="K54" s="46">
        <v>0</v>
      </c>
      <c r="L54" s="46">
        <v>6.73</v>
      </c>
      <c r="M54" s="74">
        <v>0.1</v>
      </c>
      <c r="N54" s="73">
        <v>0</v>
      </c>
      <c r="O54" s="46">
        <v>0</v>
      </c>
      <c r="P54" s="46">
        <v>-35</v>
      </c>
      <c r="Q54" s="46">
        <v>0</v>
      </c>
      <c r="R54" s="46">
        <v>0</v>
      </c>
      <c r="S54" s="74">
        <v>0</v>
      </c>
      <c r="U54" s="73">
        <v>-36.5</v>
      </c>
      <c r="V54" s="74">
        <v>84.75</v>
      </c>
      <c r="W54">
        <v>77.92</v>
      </c>
      <c r="X54">
        <v>0</v>
      </c>
      <c r="Y54">
        <v>-1.5</v>
      </c>
      <c r="Z54">
        <v>6.73</v>
      </c>
      <c r="AA54">
        <v>0</v>
      </c>
      <c r="AB54">
        <v>0.1</v>
      </c>
      <c r="AC54">
        <v>-35</v>
      </c>
    </row>
    <row r="55" spans="7:29">
      <c r="G55" t="s">
        <v>97</v>
      </c>
      <c r="H55" s="73">
        <v>0</v>
      </c>
      <c r="I55" s="46">
        <v>48.1</v>
      </c>
      <c r="J55" s="46">
        <v>0</v>
      </c>
      <c r="K55" s="46">
        <v>0</v>
      </c>
      <c r="L55" s="46">
        <v>5.77</v>
      </c>
      <c r="M55" s="74">
        <v>0</v>
      </c>
      <c r="N55" s="73">
        <v>-16</v>
      </c>
      <c r="O55" s="46">
        <v>0</v>
      </c>
      <c r="P55" s="46">
        <v>-95</v>
      </c>
      <c r="Q55" s="46">
        <v>0</v>
      </c>
      <c r="R55" s="46">
        <v>0</v>
      </c>
      <c r="S55" s="74">
        <v>0</v>
      </c>
      <c r="U55" s="73">
        <v>-112.5</v>
      </c>
      <c r="V55" s="74">
        <v>53.87</v>
      </c>
      <c r="W55">
        <v>-16</v>
      </c>
      <c r="X55">
        <v>48.1</v>
      </c>
      <c r="Y55">
        <v>-1.5</v>
      </c>
      <c r="Z55">
        <v>5.77</v>
      </c>
      <c r="AA55">
        <v>0</v>
      </c>
      <c r="AB55">
        <v>0</v>
      </c>
      <c r="AC55">
        <v>-95</v>
      </c>
    </row>
    <row r="56" spans="7:29">
      <c r="G56" t="s">
        <v>98</v>
      </c>
      <c r="H56" s="73">
        <v>0</v>
      </c>
      <c r="I56" s="46">
        <v>19.239999999999998</v>
      </c>
      <c r="J56" s="46">
        <v>0</v>
      </c>
      <c r="K56" s="46">
        <v>0</v>
      </c>
      <c r="L56" s="46">
        <v>4.8099999999999996</v>
      </c>
      <c r="M56" s="74">
        <v>0</v>
      </c>
      <c r="N56" s="73">
        <v>-54</v>
      </c>
      <c r="O56" s="46">
        <v>0</v>
      </c>
      <c r="P56" s="46">
        <v>-100</v>
      </c>
      <c r="Q56" s="46">
        <v>0</v>
      </c>
      <c r="R56" s="46">
        <v>0</v>
      </c>
      <c r="S56" s="74">
        <v>0</v>
      </c>
      <c r="U56" s="73">
        <v>-155.5</v>
      </c>
      <c r="V56" s="74">
        <v>24.05</v>
      </c>
      <c r="W56">
        <v>-54</v>
      </c>
      <c r="X56">
        <v>19.239999999999998</v>
      </c>
      <c r="Y56">
        <v>-1.5</v>
      </c>
      <c r="Z56">
        <v>4.8099999999999996</v>
      </c>
      <c r="AA56">
        <v>0</v>
      </c>
      <c r="AB56">
        <v>0</v>
      </c>
      <c r="AC56">
        <v>-100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2.89</v>
      </c>
      <c r="M57" s="74">
        <v>0</v>
      </c>
      <c r="N57" s="73">
        <v>-63</v>
      </c>
      <c r="O57" s="46">
        <v>0</v>
      </c>
      <c r="P57" s="46">
        <v>-90</v>
      </c>
      <c r="Q57" s="46">
        <v>0</v>
      </c>
      <c r="R57" s="46">
        <v>0</v>
      </c>
      <c r="S57" s="74">
        <v>0</v>
      </c>
      <c r="U57" s="73">
        <v>-154.5</v>
      </c>
      <c r="V57" s="74">
        <v>2.89</v>
      </c>
      <c r="W57">
        <v>-63</v>
      </c>
      <c r="X57">
        <v>0</v>
      </c>
      <c r="Y57">
        <v>-1.5</v>
      </c>
      <c r="Z57">
        <v>2.89</v>
      </c>
      <c r="AA57">
        <v>0</v>
      </c>
      <c r="AB57">
        <v>0</v>
      </c>
      <c r="AC57">
        <v>-90</v>
      </c>
    </row>
    <row r="58" spans="7:29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1.92</v>
      </c>
      <c r="M58" s="74">
        <v>0</v>
      </c>
      <c r="N58" s="73">
        <v>-103</v>
      </c>
      <c r="O58" s="46">
        <v>0</v>
      </c>
      <c r="P58" s="46">
        <v>-70</v>
      </c>
      <c r="Q58" s="46">
        <v>0</v>
      </c>
      <c r="R58" s="46">
        <v>0</v>
      </c>
      <c r="S58" s="74">
        <v>0</v>
      </c>
      <c r="U58" s="73">
        <v>-174.5</v>
      </c>
      <c r="V58" s="74">
        <v>1.92</v>
      </c>
      <c r="W58">
        <v>-103</v>
      </c>
      <c r="X58">
        <v>0</v>
      </c>
      <c r="Y58">
        <v>-1.5</v>
      </c>
      <c r="Z58">
        <v>1.92</v>
      </c>
      <c r="AA58">
        <v>0</v>
      </c>
      <c r="AB58">
        <v>0</v>
      </c>
      <c r="AC58">
        <v>-70</v>
      </c>
    </row>
    <row r="59" spans="7:29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1.92</v>
      </c>
      <c r="M59" s="74">
        <v>0</v>
      </c>
      <c r="N59" s="73">
        <v>-92</v>
      </c>
      <c r="O59" s="46">
        <v>-15</v>
      </c>
      <c r="P59" s="46">
        <v>-70</v>
      </c>
      <c r="Q59" s="46">
        <v>0</v>
      </c>
      <c r="R59" s="46">
        <v>0</v>
      </c>
      <c r="S59" s="74">
        <v>0</v>
      </c>
      <c r="U59" s="73">
        <v>-178.5</v>
      </c>
      <c r="V59" s="74">
        <v>1.92</v>
      </c>
      <c r="W59">
        <v>-92</v>
      </c>
      <c r="X59">
        <v>-15</v>
      </c>
      <c r="Y59">
        <v>-1.5</v>
      </c>
      <c r="Z59">
        <v>1.92</v>
      </c>
      <c r="AA59">
        <v>0</v>
      </c>
      <c r="AB59">
        <v>0</v>
      </c>
      <c r="AC59">
        <v>-70</v>
      </c>
    </row>
    <row r="60" spans="7:29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1.92</v>
      </c>
      <c r="M60" s="74">
        <v>0</v>
      </c>
      <c r="N60" s="73">
        <v>-43</v>
      </c>
      <c r="O60" s="46">
        <v>-20</v>
      </c>
      <c r="P60" s="46">
        <v>-65</v>
      </c>
      <c r="Q60" s="46">
        <v>0</v>
      </c>
      <c r="R60" s="46">
        <v>0</v>
      </c>
      <c r="S60" s="74">
        <v>0</v>
      </c>
      <c r="U60" s="73">
        <v>-129.5</v>
      </c>
      <c r="V60" s="74">
        <v>1.92</v>
      </c>
      <c r="W60">
        <v>-43</v>
      </c>
      <c r="X60">
        <v>-20</v>
      </c>
      <c r="Y60">
        <v>-1.5</v>
      </c>
      <c r="Z60">
        <v>1.92</v>
      </c>
      <c r="AA60">
        <v>0</v>
      </c>
      <c r="AB60">
        <v>0</v>
      </c>
      <c r="AC60">
        <v>-65</v>
      </c>
    </row>
    <row r="61" spans="7:29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0.96</v>
      </c>
      <c r="M61" s="74">
        <v>0</v>
      </c>
      <c r="N61" s="73">
        <v>-20</v>
      </c>
      <c r="O61" s="46">
        <v>-45</v>
      </c>
      <c r="P61" s="46">
        <v>-45</v>
      </c>
      <c r="Q61" s="46">
        <v>0</v>
      </c>
      <c r="R61" s="46">
        <v>0</v>
      </c>
      <c r="S61" s="74">
        <v>0</v>
      </c>
      <c r="U61" s="73">
        <v>-111.5</v>
      </c>
      <c r="V61" s="74">
        <v>0.96</v>
      </c>
      <c r="W61">
        <v>-20</v>
      </c>
      <c r="X61">
        <v>-45</v>
      </c>
      <c r="Y61">
        <v>-1.5</v>
      </c>
      <c r="Z61">
        <v>0.96</v>
      </c>
      <c r="AA61">
        <v>0</v>
      </c>
      <c r="AB61">
        <v>0</v>
      </c>
      <c r="AC61">
        <v>-45</v>
      </c>
    </row>
    <row r="62" spans="7:29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0.96</v>
      </c>
      <c r="M62" s="74">
        <v>0</v>
      </c>
      <c r="N62" s="73">
        <v>0</v>
      </c>
      <c r="O62" s="46">
        <v>-45</v>
      </c>
      <c r="P62" s="46">
        <v>-50</v>
      </c>
      <c r="Q62" s="46">
        <v>0</v>
      </c>
      <c r="R62" s="46">
        <v>0</v>
      </c>
      <c r="S62" s="74">
        <v>0</v>
      </c>
      <c r="U62" s="73">
        <v>-96.5</v>
      </c>
      <c r="V62" s="74">
        <v>0.96</v>
      </c>
      <c r="W62">
        <v>0</v>
      </c>
      <c r="X62">
        <v>-45</v>
      </c>
      <c r="Y62">
        <v>-1.5</v>
      </c>
      <c r="Z62">
        <v>0.96</v>
      </c>
      <c r="AA62">
        <v>0</v>
      </c>
      <c r="AB62">
        <v>0</v>
      </c>
      <c r="AC62">
        <v>-50</v>
      </c>
    </row>
    <row r="63" spans="7:29">
      <c r="G63" t="s">
        <v>105</v>
      </c>
      <c r="H63" s="73">
        <v>50.03</v>
      </c>
      <c r="I63" s="46">
        <v>0</v>
      </c>
      <c r="J63" s="46">
        <v>0</v>
      </c>
      <c r="K63" s="46">
        <v>0</v>
      </c>
      <c r="L63" s="46">
        <v>0.96</v>
      </c>
      <c r="M63" s="74">
        <v>0</v>
      </c>
      <c r="N63" s="73">
        <v>0</v>
      </c>
      <c r="O63" s="46">
        <v>0</v>
      </c>
      <c r="P63" s="46">
        <v>-40</v>
      </c>
      <c r="Q63" s="46">
        <v>0</v>
      </c>
      <c r="R63" s="46">
        <v>0</v>
      </c>
      <c r="S63" s="74">
        <v>0</v>
      </c>
      <c r="U63" s="73">
        <v>-41.5</v>
      </c>
      <c r="V63" s="74">
        <v>50.99</v>
      </c>
      <c r="W63">
        <v>50.03</v>
      </c>
      <c r="X63">
        <v>0</v>
      </c>
      <c r="Y63">
        <v>-1.5</v>
      </c>
      <c r="Z63">
        <v>0.96</v>
      </c>
      <c r="AA63">
        <v>0</v>
      </c>
      <c r="AB63">
        <v>0</v>
      </c>
      <c r="AC63">
        <v>-40</v>
      </c>
    </row>
    <row r="64" spans="7:29">
      <c r="G64" t="s">
        <v>106</v>
      </c>
      <c r="H64" s="73">
        <v>33.67</v>
      </c>
      <c r="I64" s="46">
        <v>0</v>
      </c>
      <c r="J64" s="46">
        <v>0</v>
      </c>
      <c r="K64" s="46">
        <v>0</v>
      </c>
      <c r="L64" s="46">
        <v>0.96</v>
      </c>
      <c r="M64" s="74">
        <v>0</v>
      </c>
      <c r="N64" s="73">
        <v>0</v>
      </c>
      <c r="O64" s="46">
        <v>0</v>
      </c>
      <c r="P64" s="46">
        <v>-40</v>
      </c>
      <c r="Q64" s="46">
        <v>0</v>
      </c>
      <c r="R64" s="46">
        <v>0</v>
      </c>
      <c r="S64" s="74">
        <v>0</v>
      </c>
      <c r="U64" s="73">
        <v>-41.5</v>
      </c>
      <c r="V64" s="74">
        <v>34.630000000000003</v>
      </c>
      <c r="W64">
        <v>33.67</v>
      </c>
      <c r="X64">
        <v>0</v>
      </c>
      <c r="Y64">
        <v>-1.5</v>
      </c>
      <c r="Z64">
        <v>0.96</v>
      </c>
      <c r="AA64">
        <v>0</v>
      </c>
      <c r="AB64">
        <v>0</v>
      </c>
      <c r="AC64">
        <v>-40</v>
      </c>
    </row>
    <row r="65" spans="7:29">
      <c r="G65" t="s">
        <v>107</v>
      </c>
      <c r="H65" s="73">
        <v>44.26</v>
      </c>
      <c r="I65" s="46">
        <v>20.2</v>
      </c>
      <c r="J65" s="46">
        <v>0</v>
      </c>
      <c r="K65" s="46">
        <v>0</v>
      </c>
      <c r="L65" s="46">
        <v>1.92</v>
      </c>
      <c r="M65" s="74">
        <v>0</v>
      </c>
      <c r="N65" s="73">
        <v>0</v>
      </c>
      <c r="O65" s="46">
        <v>0</v>
      </c>
      <c r="P65" s="46">
        <v>-50</v>
      </c>
      <c r="Q65" s="46">
        <v>0</v>
      </c>
      <c r="R65" s="46">
        <v>0</v>
      </c>
      <c r="S65" s="74">
        <v>0</v>
      </c>
      <c r="U65" s="73">
        <v>-51.5</v>
      </c>
      <c r="V65" s="74">
        <v>66.38</v>
      </c>
      <c r="W65">
        <v>44.26</v>
      </c>
      <c r="X65">
        <v>20.2</v>
      </c>
      <c r="Y65">
        <v>-1.5</v>
      </c>
      <c r="Z65">
        <v>1.92</v>
      </c>
      <c r="AA65">
        <v>0</v>
      </c>
      <c r="AB65">
        <v>0</v>
      </c>
      <c r="AC65">
        <v>-50</v>
      </c>
    </row>
    <row r="66" spans="7:29">
      <c r="G66" t="s">
        <v>108</v>
      </c>
      <c r="H66" s="73">
        <v>0</v>
      </c>
      <c r="I66" s="46">
        <v>7.7</v>
      </c>
      <c r="J66" s="46">
        <v>0</v>
      </c>
      <c r="K66" s="46">
        <v>0</v>
      </c>
      <c r="L66" s="46">
        <v>1.92</v>
      </c>
      <c r="M66" s="74">
        <v>0</v>
      </c>
      <c r="N66" s="73">
        <v>-15</v>
      </c>
      <c r="O66" s="46">
        <v>0</v>
      </c>
      <c r="P66" s="46">
        <v>-80</v>
      </c>
      <c r="Q66" s="46">
        <v>0</v>
      </c>
      <c r="R66" s="46">
        <v>0</v>
      </c>
      <c r="S66" s="74">
        <v>0</v>
      </c>
      <c r="U66" s="73">
        <v>-96.5</v>
      </c>
      <c r="V66" s="74">
        <v>9.6199999999999992</v>
      </c>
      <c r="W66">
        <v>-15</v>
      </c>
      <c r="X66">
        <v>7.7</v>
      </c>
      <c r="Y66">
        <v>-1.5</v>
      </c>
      <c r="Z66">
        <v>1.92</v>
      </c>
      <c r="AA66">
        <v>0</v>
      </c>
      <c r="AB66">
        <v>0</v>
      </c>
      <c r="AC66">
        <v>-80</v>
      </c>
    </row>
    <row r="67" spans="7:29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3.85</v>
      </c>
      <c r="M67" s="74">
        <v>0</v>
      </c>
      <c r="N67" s="73">
        <v>-106</v>
      </c>
      <c r="O67" s="46">
        <v>0</v>
      </c>
      <c r="P67" s="46">
        <v>-5</v>
      </c>
      <c r="Q67" s="46">
        <v>0</v>
      </c>
      <c r="R67" s="46">
        <v>0</v>
      </c>
      <c r="S67" s="74">
        <v>0</v>
      </c>
      <c r="U67" s="73">
        <v>-112.5</v>
      </c>
      <c r="V67" s="74">
        <v>3.85</v>
      </c>
      <c r="W67">
        <v>-106</v>
      </c>
      <c r="X67">
        <v>0</v>
      </c>
      <c r="Y67">
        <v>-1.5</v>
      </c>
      <c r="Z67">
        <v>3.85</v>
      </c>
      <c r="AA67">
        <v>0</v>
      </c>
      <c r="AB67">
        <v>0</v>
      </c>
      <c r="AC67">
        <v>-5</v>
      </c>
    </row>
    <row r="68" spans="7:29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4.8099999999999996</v>
      </c>
      <c r="M68" s="74">
        <v>0</v>
      </c>
      <c r="N68" s="73">
        <v>-129</v>
      </c>
      <c r="O68" s="46">
        <v>0</v>
      </c>
      <c r="P68" s="46">
        <v>-20</v>
      </c>
      <c r="Q68" s="46">
        <v>0</v>
      </c>
      <c r="R68" s="46">
        <v>0</v>
      </c>
      <c r="S68" s="74">
        <v>0</v>
      </c>
      <c r="U68" s="73">
        <v>-150.5</v>
      </c>
      <c r="V68" s="74">
        <v>4.8099999999999996</v>
      </c>
      <c r="W68">
        <v>-129</v>
      </c>
      <c r="X68">
        <v>0</v>
      </c>
      <c r="Y68">
        <v>-1.5</v>
      </c>
      <c r="Z68">
        <v>4.8099999999999996</v>
      </c>
      <c r="AA68">
        <v>0</v>
      </c>
      <c r="AB68">
        <v>0</v>
      </c>
      <c r="AC68">
        <v>-20</v>
      </c>
    </row>
    <row r="69" spans="7:29">
      <c r="G69" t="s">
        <v>111</v>
      </c>
      <c r="H69" s="73">
        <v>0</v>
      </c>
      <c r="I69" s="46">
        <v>0</v>
      </c>
      <c r="J69" s="46">
        <v>0</v>
      </c>
      <c r="K69" s="46">
        <v>25.01</v>
      </c>
      <c r="L69" s="46">
        <v>5.77</v>
      </c>
      <c r="M69" s="74">
        <v>0</v>
      </c>
      <c r="N69" s="73">
        <v>-91</v>
      </c>
      <c r="O69" s="46">
        <v>-110</v>
      </c>
      <c r="P69" s="46">
        <v>-45</v>
      </c>
      <c r="Q69" s="46">
        <v>0</v>
      </c>
      <c r="R69" s="46">
        <v>0</v>
      </c>
      <c r="S69" s="74">
        <v>0</v>
      </c>
      <c r="U69" s="73">
        <v>-247.5</v>
      </c>
      <c r="V69" s="74">
        <v>30.78</v>
      </c>
      <c r="W69">
        <v>-91</v>
      </c>
      <c r="X69">
        <v>-110</v>
      </c>
      <c r="Y69">
        <v>-1.5</v>
      </c>
      <c r="Z69">
        <v>5.77</v>
      </c>
      <c r="AA69">
        <v>25.01</v>
      </c>
      <c r="AB69">
        <v>0</v>
      </c>
      <c r="AC69">
        <v>-45</v>
      </c>
    </row>
    <row r="70" spans="7:29">
      <c r="G70" t="s">
        <v>112</v>
      </c>
      <c r="H70" s="73">
        <v>0</v>
      </c>
      <c r="I70" s="46">
        <v>0</v>
      </c>
      <c r="J70" s="46">
        <v>0</v>
      </c>
      <c r="K70" s="46">
        <v>24.05</v>
      </c>
      <c r="L70" s="46">
        <v>6.73</v>
      </c>
      <c r="M70" s="74">
        <v>0.1</v>
      </c>
      <c r="N70" s="73">
        <v>-50</v>
      </c>
      <c r="O70" s="46">
        <v>-82</v>
      </c>
      <c r="P70" s="46">
        <v>-40</v>
      </c>
      <c r="Q70" s="46">
        <v>0</v>
      </c>
      <c r="R70" s="46">
        <v>0</v>
      </c>
      <c r="S70" s="74">
        <v>0</v>
      </c>
      <c r="U70" s="73">
        <v>-173.5</v>
      </c>
      <c r="V70" s="74">
        <v>30.88</v>
      </c>
      <c r="W70">
        <v>-50</v>
      </c>
      <c r="X70">
        <v>-82</v>
      </c>
      <c r="Y70">
        <v>-1.5</v>
      </c>
      <c r="Z70">
        <v>6.73</v>
      </c>
      <c r="AA70">
        <v>24.05</v>
      </c>
      <c r="AB70">
        <v>0.1</v>
      </c>
      <c r="AC70">
        <v>-40</v>
      </c>
    </row>
    <row r="71" spans="7:29">
      <c r="G71" t="s">
        <v>113</v>
      </c>
      <c r="H71" s="73">
        <v>0</v>
      </c>
      <c r="I71" s="46">
        <v>0</v>
      </c>
      <c r="J71" s="46">
        <v>0</v>
      </c>
      <c r="K71" s="46">
        <v>21.16</v>
      </c>
      <c r="L71" s="46">
        <v>0</v>
      </c>
      <c r="M71" s="74">
        <v>0.87</v>
      </c>
      <c r="N71" s="73">
        <v>-18</v>
      </c>
      <c r="O71" s="46">
        <v>-53</v>
      </c>
      <c r="P71" s="46">
        <v>-40</v>
      </c>
      <c r="Q71" s="46">
        <v>0</v>
      </c>
      <c r="R71" s="46">
        <v>0</v>
      </c>
      <c r="S71" s="74">
        <v>0</v>
      </c>
      <c r="U71" s="73">
        <v>-112.5</v>
      </c>
      <c r="V71" s="74">
        <v>22.03</v>
      </c>
      <c r="W71">
        <v>-18</v>
      </c>
      <c r="X71">
        <v>-53</v>
      </c>
      <c r="Y71">
        <v>-1.5</v>
      </c>
      <c r="Z71">
        <v>0</v>
      </c>
      <c r="AA71">
        <v>21.16</v>
      </c>
      <c r="AB71">
        <v>0.87</v>
      </c>
      <c r="AC71">
        <v>-40</v>
      </c>
    </row>
    <row r="72" spans="7:29">
      <c r="G72" t="s">
        <v>114</v>
      </c>
      <c r="H72" s="73">
        <v>0</v>
      </c>
      <c r="I72" s="46">
        <v>0</v>
      </c>
      <c r="J72" s="46">
        <v>0</v>
      </c>
      <c r="K72" s="46">
        <v>23.09</v>
      </c>
      <c r="L72" s="46">
        <v>0.96</v>
      </c>
      <c r="M72" s="74">
        <v>2.12</v>
      </c>
      <c r="N72" s="73">
        <v>-14</v>
      </c>
      <c r="O72" s="46">
        <v>-49</v>
      </c>
      <c r="P72" s="46">
        <v>-45</v>
      </c>
      <c r="Q72" s="46">
        <v>0</v>
      </c>
      <c r="R72" s="46">
        <v>0</v>
      </c>
      <c r="S72" s="74">
        <v>0</v>
      </c>
      <c r="U72" s="73">
        <v>-109.5</v>
      </c>
      <c r="V72" s="74">
        <v>26.17</v>
      </c>
      <c r="W72">
        <v>-14</v>
      </c>
      <c r="X72">
        <v>-49</v>
      </c>
      <c r="Y72">
        <v>-1.5</v>
      </c>
      <c r="Z72">
        <v>0.96</v>
      </c>
      <c r="AA72">
        <v>23.09</v>
      </c>
      <c r="AB72">
        <v>2.12</v>
      </c>
      <c r="AC72">
        <v>-45</v>
      </c>
    </row>
    <row r="73" spans="7:29">
      <c r="G73" t="s">
        <v>115</v>
      </c>
      <c r="H73" s="73">
        <v>0</v>
      </c>
      <c r="I73" s="46">
        <v>0</v>
      </c>
      <c r="J73" s="46">
        <v>0</v>
      </c>
      <c r="K73" s="46">
        <v>25.97</v>
      </c>
      <c r="L73" s="46">
        <v>4.8099999999999996</v>
      </c>
      <c r="M73" s="74">
        <v>1.35</v>
      </c>
      <c r="N73" s="73">
        <v>-99</v>
      </c>
      <c r="O73" s="46">
        <v>-44</v>
      </c>
      <c r="P73" s="46">
        <v>-60</v>
      </c>
      <c r="Q73" s="46">
        <v>0</v>
      </c>
      <c r="R73" s="46">
        <v>0</v>
      </c>
      <c r="S73" s="74">
        <v>0</v>
      </c>
      <c r="U73" s="73">
        <v>-204.5</v>
      </c>
      <c r="V73" s="74">
        <v>32.130000000000003</v>
      </c>
      <c r="W73">
        <v>-99</v>
      </c>
      <c r="X73">
        <v>-44</v>
      </c>
      <c r="Y73">
        <v>-1.5</v>
      </c>
      <c r="Z73">
        <v>4.8099999999999996</v>
      </c>
      <c r="AA73">
        <v>25.97</v>
      </c>
      <c r="AB73">
        <v>1.35</v>
      </c>
      <c r="AC73">
        <v>-60</v>
      </c>
    </row>
    <row r="74" spans="7:29">
      <c r="G74" t="s">
        <v>116</v>
      </c>
      <c r="H74" s="73">
        <v>0</v>
      </c>
      <c r="I74" s="46">
        <v>0</v>
      </c>
      <c r="J74" s="46">
        <v>0</v>
      </c>
      <c r="K74" s="46">
        <v>27.91</v>
      </c>
      <c r="L74" s="46">
        <v>6.73</v>
      </c>
      <c r="M74" s="74">
        <v>1.92</v>
      </c>
      <c r="N74" s="73">
        <v>-72</v>
      </c>
      <c r="O74" s="46">
        <v>-46</v>
      </c>
      <c r="P74" s="46">
        <v>-45</v>
      </c>
      <c r="Q74" s="46">
        <v>0</v>
      </c>
      <c r="R74" s="46">
        <v>0</v>
      </c>
      <c r="S74" s="74">
        <v>0</v>
      </c>
      <c r="U74" s="73">
        <v>-164.5</v>
      </c>
      <c r="V74" s="74">
        <v>36.56</v>
      </c>
      <c r="W74">
        <v>-72</v>
      </c>
      <c r="X74">
        <v>-46</v>
      </c>
      <c r="Y74">
        <v>-1.5</v>
      </c>
      <c r="Z74">
        <v>6.73</v>
      </c>
      <c r="AA74">
        <v>27.91</v>
      </c>
      <c r="AB74">
        <v>1.92</v>
      </c>
      <c r="AC74">
        <v>-45</v>
      </c>
    </row>
    <row r="75" spans="7:29">
      <c r="G75" t="s">
        <v>117</v>
      </c>
      <c r="H75" s="73">
        <v>0</v>
      </c>
      <c r="I75" s="46">
        <v>0</v>
      </c>
      <c r="J75" s="46">
        <v>0</v>
      </c>
      <c r="K75" s="46">
        <v>29.82</v>
      </c>
      <c r="L75" s="46">
        <v>5.77</v>
      </c>
      <c r="M75" s="74">
        <v>1.25</v>
      </c>
      <c r="N75" s="73">
        <v>-81</v>
      </c>
      <c r="O75" s="46">
        <v>-38</v>
      </c>
      <c r="P75" s="46">
        <v>-40</v>
      </c>
      <c r="Q75" s="46">
        <v>0</v>
      </c>
      <c r="R75" s="46">
        <v>0</v>
      </c>
      <c r="S75" s="74">
        <v>0</v>
      </c>
      <c r="U75" s="73">
        <v>-160.5</v>
      </c>
      <c r="V75" s="74">
        <v>36.840000000000003</v>
      </c>
      <c r="W75">
        <v>-81</v>
      </c>
      <c r="X75">
        <v>-38</v>
      </c>
      <c r="Y75">
        <v>-1.5</v>
      </c>
      <c r="Z75">
        <v>5.77</v>
      </c>
      <c r="AA75">
        <v>29.82</v>
      </c>
      <c r="AB75">
        <v>1.25</v>
      </c>
      <c r="AC75">
        <v>-40</v>
      </c>
    </row>
    <row r="76" spans="7:29">
      <c r="G76" t="s">
        <v>118</v>
      </c>
      <c r="H76" s="73">
        <v>0</v>
      </c>
      <c r="I76" s="46">
        <v>0</v>
      </c>
      <c r="J76" s="46">
        <v>0</v>
      </c>
      <c r="K76" s="46">
        <v>29.29</v>
      </c>
      <c r="L76" s="46">
        <v>10.65</v>
      </c>
      <c r="M76" s="74">
        <v>0</v>
      </c>
      <c r="N76" s="73">
        <v>-75</v>
      </c>
      <c r="O76" s="46">
        <v>-31</v>
      </c>
      <c r="P76" s="46">
        <v>-40</v>
      </c>
      <c r="Q76" s="46">
        <v>0</v>
      </c>
      <c r="R76" s="46">
        <v>0</v>
      </c>
      <c r="S76" s="74">
        <v>0</v>
      </c>
      <c r="U76" s="73">
        <v>-147.5</v>
      </c>
      <c r="V76" s="74">
        <v>39.94</v>
      </c>
      <c r="W76">
        <v>-75</v>
      </c>
      <c r="X76">
        <v>-31</v>
      </c>
      <c r="Y76">
        <v>-1.5</v>
      </c>
      <c r="Z76">
        <v>10.65</v>
      </c>
      <c r="AA76">
        <v>29.29</v>
      </c>
      <c r="AB76">
        <v>0</v>
      </c>
      <c r="AC76">
        <v>-40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24.19</v>
      </c>
      <c r="L77" s="46">
        <v>9.52</v>
      </c>
      <c r="M77" s="74">
        <v>0</v>
      </c>
      <c r="N77" s="73">
        <v>-74</v>
      </c>
      <c r="O77" s="46">
        <v>-34</v>
      </c>
      <c r="P77" s="46">
        <v>-65</v>
      </c>
      <c r="Q77" s="46">
        <v>0</v>
      </c>
      <c r="R77" s="46">
        <v>0</v>
      </c>
      <c r="S77" s="74">
        <v>0</v>
      </c>
      <c r="U77" s="73">
        <v>-174.5</v>
      </c>
      <c r="V77" s="74">
        <v>33.71</v>
      </c>
      <c r="W77">
        <v>-74</v>
      </c>
      <c r="X77">
        <v>-34</v>
      </c>
      <c r="Y77">
        <v>-1.5</v>
      </c>
      <c r="Z77">
        <v>9.52</v>
      </c>
      <c r="AA77">
        <v>24.19</v>
      </c>
      <c r="AB77">
        <v>0</v>
      </c>
      <c r="AC77">
        <v>-65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17.989999999999998</v>
      </c>
      <c r="L78" s="46">
        <v>7.87</v>
      </c>
      <c r="M78" s="74">
        <v>1.1299999999999999</v>
      </c>
      <c r="N78" s="73">
        <v>-67</v>
      </c>
      <c r="O78" s="46">
        <v>-35</v>
      </c>
      <c r="P78" s="46">
        <v>-55</v>
      </c>
      <c r="Q78" s="46">
        <v>0</v>
      </c>
      <c r="R78" s="46">
        <v>0</v>
      </c>
      <c r="S78" s="74">
        <v>0</v>
      </c>
      <c r="U78" s="73">
        <v>-158.5</v>
      </c>
      <c r="V78" s="74">
        <v>26.99</v>
      </c>
      <c r="W78">
        <v>-67</v>
      </c>
      <c r="X78">
        <v>-35</v>
      </c>
      <c r="Y78">
        <v>-1.5</v>
      </c>
      <c r="Z78">
        <v>7.87</v>
      </c>
      <c r="AA78">
        <v>17.989999999999998</v>
      </c>
      <c r="AB78">
        <v>1.1299999999999999</v>
      </c>
      <c r="AC78">
        <v>-55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15.39</v>
      </c>
      <c r="L79" s="46">
        <v>6.67</v>
      </c>
      <c r="M79" s="74">
        <v>1.54</v>
      </c>
      <c r="N79" s="73">
        <v>-78</v>
      </c>
      <c r="O79" s="46">
        <v>-35</v>
      </c>
      <c r="P79" s="46">
        <v>-60</v>
      </c>
      <c r="Q79" s="46">
        <v>0</v>
      </c>
      <c r="R79" s="46">
        <v>0</v>
      </c>
      <c r="S79" s="74">
        <v>0</v>
      </c>
      <c r="U79" s="73">
        <v>-174.5</v>
      </c>
      <c r="V79" s="74">
        <v>23.6</v>
      </c>
      <c r="W79">
        <v>-78</v>
      </c>
      <c r="X79">
        <v>-35</v>
      </c>
      <c r="Y79">
        <v>-1.5</v>
      </c>
      <c r="Z79">
        <v>6.67</v>
      </c>
      <c r="AA79">
        <v>15.39</v>
      </c>
      <c r="AB79">
        <v>1.54</v>
      </c>
      <c r="AC79">
        <v>-60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14.97</v>
      </c>
      <c r="L80" s="46">
        <v>6.96</v>
      </c>
      <c r="M80" s="74">
        <v>0.96</v>
      </c>
      <c r="N80" s="73">
        <v>-70</v>
      </c>
      <c r="O80" s="46">
        <v>-34</v>
      </c>
      <c r="P80" s="46">
        <v>-50</v>
      </c>
      <c r="Q80" s="46">
        <v>0</v>
      </c>
      <c r="R80" s="46">
        <v>0</v>
      </c>
      <c r="S80" s="74">
        <v>0</v>
      </c>
      <c r="U80" s="73">
        <v>-155.5</v>
      </c>
      <c r="V80" s="74">
        <v>22.89</v>
      </c>
      <c r="W80">
        <v>-70</v>
      </c>
      <c r="X80">
        <v>-34</v>
      </c>
      <c r="Y80">
        <v>-1.5</v>
      </c>
      <c r="Z80">
        <v>6.96</v>
      </c>
      <c r="AA80">
        <v>14.97</v>
      </c>
      <c r="AB80">
        <v>0.96</v>
      </c>
      <c r="AC80">
        <v>-50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15.27</v>
      </c>
      <c r="L81" s="46">
        <v>6.17</v>
      </c>
      <c r="M81" s="74">
        <v>1.47</v>
      </c>
      <c r="N81" s="73">
        <v>-108</v>
      </c>
      <c r="O81" s="46">
        <v>-60</v>
      </c>
      <c r="P81" s="46">
        <v>-65</v>
      </c>
      <c r="Q81" s="46">
        <v>0</v>
      </c>
      <c r="R81" s="46">
        <v>0</v>
      </c>
      <c r="S81" s="74">
        <v>0</v>
      </c>
      <c r="U81" s="73">
        <v>-234.5</v>
      </c>
      <c r="V81" s="74">
        <v>22.91</v>
      </c>
      <c r="W81">
        <v>-108</v>
      </c>
      <c r="X81">
        <v>-60</v>
      </c>
      <c r="Y81">
        <v>-1.5</v>
      </c>
      <c r="Z81">
        <v>6.17</v>
      </c>
      <c r="AA81">
        <v>15.27</v>
      </c>
      <c r="AB81">
        <v>1.47</v>
      </c>
      <c r="AC81">
        <v>-65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18.079999999999998</v>
      </c>
      <c r="L82" s="46">
        <v>6.02</v>
      </c>
      <c r="M82" s="74">
        <v>1.43</v>
      </c>
      <c r="N82" s="73">
        <v>-106</v>
      </c>
      <c r="O82" s="46">
        <v>-58</v>
      </c>
      <c r="P82" s="46">
        <v>-65</v>
      </c>
      <c r="Q82" s="46">
        <v>0</v>
      </c>
      <c r="R82" s="46">
        <v>0</v>
      </c>
      <c r="S82" s="74">
        <v>0</v>
      </c>
      <c r="U82" s="73">
        <v>-230.5</v>
      </c>
      <c r="V82" s="74">
        <v>25.53</v>
      </c>
      <c r="W82">
        <v>-106</v>
      </c>
      <c r="X82">
        <v>-58</v>
      </c>
      <c r="Y82">
        <v>-1.5</v>
      </c>
      <c r="Z82">
        <v>6.02</v>
      </c>
      <c r="AA82">
        <v>18.079999999999998</v>
      </c>
      <c r="AB82">
        <v>1.43</v>
      </c>
      <c r="AC82">
        <v>-65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21.17</v>
      </c>
      <c r="L83" s="46">
        <v>21.16</v>
      </c>
      <c r="M83" s="74">
        <v>1.44</v>
      </c>
      <c r="N83" s="73">
        <v>-37</v>
      </c>
      <c r="O83" s="46">
        <v>-130</v>
      </c>
      <c r="P83" s="46">
        <v>-60</v>
      </c>
      <c r="Q83" s="46">
        <v>0</v>
      </c>
      <c r="R83" s="46">
        <v>0</v>
      </c>
      <c r="S83" s="74">
        <v>0</v>
      </c>
      <c r="U83" s="73">
        <v>-228.5</v>
      </c>
      <c r="V83" s="74">
        <v>43.77</v>
      </c>
      <c r="W83">
        <v>-37</v>
      </c>
      <c r="X83">
        <v>-130</v>
      </c>
      <c r="Y83">
        <v>-1.5</v>
      </c>
      <c r="Z83">
        <v>21.16</v>
      </c>
      <c r="AA83">
        <v>21.17</v>
      </c>
      <c r="AB83">
        <v>1.44</v>
      </c>
      <c r="AC83">
        <v>-60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19.239999999999998</v>
      </c>
      <c r="L84" s="46">
        <v>21.16</v>
      </c>
      <c r="M84" s="74">
        <v>0.77</v>
      </c>
      <c r="N84" s="73">
        <v>-89</v>
      </c>
      <c r="O84" s="46">
        <v>-140</v>
      </c>
      <c r="P84" s="46">
        <v>-50</v>
      </c>
      <c r="Q84" s="46">
        <v>0</v>
      </c>
      <c r="R84" s="46">
        <v>0</v>
      </c>
      <c r="S84" s="74">
        <v>0</v>
      </c>
      <c r="U84" s="73">
        <v>-280.5</v>
      </c>
      <c r="V84" s="74">
        <v>41.17</v>
      </c>
      <c r="W84">
        <v>-89</v>
      </c>
      <c r="X84">
        <v>-140</v>
      </c>
      <c r="Y84">
        <v>-1.5</v>
      </c>
      <c r="Z84">
        <v>21.16</v>
      </c>
      <c r="AA84">
        <v>19.239999999999998</v>
      </c>
      <c r="AB84">
        <v>0.77</v>
      </c>
      <c r="AC84">
        <v>-50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17.32</v>
      </c>
      <c r="L85" s="46">
        <v>19.239999999999998</v>
      </c>
      <c r="M85" s="74">
        <v>0</v>
      </c>
      <c r="N85" s="73">
        <v>-102</v>
      </c>
      <c r="O85" s="46">
        <v>-130</v>
      </c>
      <c r="P85" s="46">
        <v>-45</v>
      </c>
      <c r="Q85" s="46">
        <v>0</v>
      </c>
      <c r="R85" s="46">
        <v>0</v>
      </c>
      <c r="S85" s="74">
        <v>0</v>
      </c>
      <c r="U85" s="73">
        <v>-278.5</v>
      </c>
      <c r="V85" s="74">
        <v>36.56</v>
      </c>
      <c r="W85">
        <v>-102</v>
      </c>
      <c r="X85">
        <v>-130</v>
      </c>
      <c r="Y85">
        <v>-1.5</v>
      </c>
      <c r="Z85">
        <v>19.239999999999998</v>
      </c>
      <c r="AA85">
        <v>17.32</v>
      </c>
      <c r="AB85">
        <v>0</v>
      </c>
      <c r="AC85">
        <v>-45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15.39</v>
      </c>
      <c r="L86" s="46">
        <v>19.239999999999998</v>
      </c>
      <c r="M86" s="74">
        <v>0</v>
      </c>
      <c r="N86" s="73">
        <v>-116</v>
      </c>
      <c r="O86" s="46">
        <v>-120</v>
      </c>
      <c r="P86" s="46">
        <v>-45</v>
      </c>
      <c r="Q86" s="46">
        <v>0</v>
      </c>
      <c r="R86" s="46">
        <v>0</v>
      </c>
      <c r="S86" s="74">
        <v>0</v>
      </c>
      <c r="U86" s="73">
        <v>-282.5</v>
      </c>
      <c r="V86" s="74">
        <v>34.630000000000003</v>
      </c>
      <c r="W86">
        <v>-116</v>
      </c>
      <c r="X86">
        <v>-120</v>
      </c>
      <c r="Y86">
        <v>-1.5</v>
      </c>
      <c r="Z86">
        <v>19.239999999999998</v>
      </c>
      <c r="AA86">
        <v>15.39</v>
      </c>
      <c r="AB86">
        <v>0</v>
      </c>
      <c r="AC86">
        <v>-45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11.54</v>
      </c>
      <c r="L87" s="46">
        <v>16.36</v>
      </c>
      <c r="M87" s="74">
        <v>0</v>
      </c>
      <c r="N87" s="73">
        <v>-75</v>
      </c>
      <c r="O87" s="46">
        <v>-110</v>
      </c>
      <c r="P87" s="46">
        <v>-15</v>
      </c>
      <c r="Q87" s="46">
        <v>0</v>
      </c>
      <c r="R87" s="46">
        <v>0</v>
      </c>
      <c r="S87" s="74">
        <v>0</v>
      </c>
      <c r="U87" s="73">
        <v>-201.5</v>
      </c>
      <c r="V87" s="74">
        <v>27.9</v>
      </c>
      <c r="W87">
        <v>-75</v>
      </c>
      <c r="X87">
        <v>-110</v>
      </c>
      <c r="Y87">
        <v>-1.5</v>
      </c>
      <c r="Z87">
        <v>16.36</v>
      </c>
      <c r="AA87">
        <v>11.54</v>
      </c>
      <c r="AB87">
        <v>0</v>
      </c>
      <c r="AC87">
        <v>-15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10.58</v>
      </c>
      <c r="L88" s="46">
        <v>16.36</v>
      </c>
      <c r="M88" s="74">
        <v>0</v>
      </c>
      <c r="N88" s="73">
        <v>-15</v>
      </c>
      <c r="O88" s="46">
        <v>-110</v>
      </c>
      <c r="P88" s="46">
        <v>-15</v>
      </c>
      <c r="Q88" s="46">
        <v>0</v>
      </c>
      <c r="R88" s="46">
        <v>0</v>
      </c>
      <c r="S88" s="74">
        <v>0</v>
      </c>
      <c r="U88" s="73">
        <v>-141.5</v>
      </c>
      <c r="V88" s="74">
        <v>26.94</v>
      </c>
      <c r="W88">
        <v>-15</v>
      </c>
      <c r="X88">
        <v>-110</v>
      </c>
      <c r="Y88">
        <v>-1.5</v>
      </c>
      <c r="Z88">
        <v>16.36</v>
      </c>
      <c r="AA88">
        <v>10.58</v>
      </c>
      <c r="AB88">
        <v>0</v>
      </c>
      <c r="AC88">
        <v>-15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10.58</v>
      </c>
      <c r="L89" s="46">
        <v>16.36</v>
      </c>
      <c r="M89" s="74">
        <v>0</v>
      </c>
      <c r="N89" s="73">
        <v>-28</v>
      </c>
      <c r="O89" s="46">
        <v>-22</v>
      </c>
      <c r="P89" s="46">
        <v>-60</v>
      </c>
      <c r="Q89" s="46">
        <v>0</v>
      </c>
      <c r="R89" s="46">
        <v>0</v>
      </c>
      <c r="S89" s="74">
        <v>0</v>
      </c>
      <c r="U89" s="73">
        <v>-111.5</v>
      </c>
      <c r="V89" s="74">
        <v>26.94</v>
      </c>
      <c r="W89">
        <v>-28</v>
      </c>
      <c r="X89">
        <v>-22</v>
      </c>
      <c r="Y89">
        <v>-1.5</v>
      </c>
      <c r="Z89">
        <v>16.36</v>
      </c>
      <c r="AA89">
        <v>10.58</v>
      </c>
      <c r="AB89">
        <v>0</v>
      </c>
      <c r="AC89">
        <v>-60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10.58</v>
      </c>
      <c r="L90" s="46">
        <v>15.39</v>
      </c>
      <c r="M90" s="74">
        <v>0</v>
      </c>
      <c r="N90" s="73">
        <v>-27</v>
      </c>
      <c r="O90" s="46">
        <v>-22</v>
      </c>
      <c r="P90" s="46">
        <v>-70</v>
      </c>
      <c r="Q90" s="46">
        <v>0</v>
      </c>
      <c r="R90" s="46">
        <v>0</v>
      </c>
      <c r="S90" s="74">
        <v>0</v>
      </c>
      <c r="U90" s="73">
        <v>-120.5</v>
      </c>
      <c r="V90" s="74">
        <v>25.97</v>
      </c>
      <c r="W90">
        <v>-27</v>
      </c>
      <c r="X90">
        <v>-22</v>
      </c>
      <c r="Y90">
        <v>-1.5</v>
      </c>
      <c r="Z90">
        <v>15.39</v>
      </c>
      <c r="AA90">
        <v>10.58</v>
      </c>
      <c r="AB90">
        <v>0</v>
      </c>
      <c r="AC90">
        <v>-70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12.51</v>
      </c>
      <c r="M91" s="74">
        <v>0</v>
      </c>
      <c r="N91" s="73">
        <v>-20</v>
      </c>
      <c r="O91" s="46">
        <v>0</v>
      </c>
      <c r="P91" s="46">
        <v>-185</v>
      </c>
      <c r="Q91" s="46">
        <v>0</v>
      </c>
      <c r="R91" s="46">
        <v>0</v>
      </c>
      <c r="S91" s="74">
        <v>0</v>
      </c>
      <c r="U91" s="73">
        <v>-206.5</v>
      </c>
      <c r="V91" s="74">
        <v>12.51</v>
      </c>
      <c r="W91">
        <v>-20</v>
      </c>
      <c r="X91">
        <v>0</v>
      </c>
      <c r="Y91">
        <v>-1.5</v>
      </c>
      <c r="Z91">
        <v>12.51</v>
      </c>
      <c r="AA91">
        <v>0</v>
      </c>
      <c r="AB91">
        <v>0</v>
      </c>
      <c r="AC91">
        <v>-185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11.54</v>
      </c>
      <c r="M92" s="74">
        <v>0</v>
      </c>
      <c r="N92" s="73">
        <v>-22</v>
      </c>
      <c r="O92" s="46">
        <v>0</v>
      </c>
      <c r="P92" s="46">
        <v>-90</v>
      </c>
      <c r="Q92" s="46">
        <v>0</v>
      </c>
      <c r="R92" s="46">
        <v>0</v>
      </c>
      <c r="S92" s="74">
        <v>0</v>
      </c>
      <c r="U92" s="73">
        <v>-113.5</v>
      </c>
      <c r="V92" s="74">
        <v>11.54</v>
      </c>
      <c r="W92">
        <v>-22</v>
      </c>
      <c r="X92">
        <v>0</v>
      </c>
      <c r="Y92">
        <v>-1.5</v>
      </c>
      <c r="Z92">
        <v>11.54</v>
      </c>
      <c r="AA92">
        <v>0</v>
      </c>
      <c r="AB92">
        <v>0</v>
      </c>
      <c r="AC92">
        <v>-90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9.6199999999999992</v>
      </c>
      <c r="M93" s="74">
        <v>0</v>
      </c>
      <c r="N93" s="73">
        <v>-43</v>
      </c>
      <c r="O93" s="46">
        <v>-10</v>
      </c>
      <c r="P93" s="46">
        <v>-45</v>
      </c>
      <c r="Q93" s="46">
        <v>0</v>
      </c>
      <c r="R93" s="46">
        <v>0</v>
      </c>
      <c r="S93" s="74">
        <v>0</v>
      </c>
      <c r="U93" s="73">
        <v>-99.5</v>
      </c>
      <c r="V93" s="74">
        <v>9.6199999999999992</v>
      </c>
      <c r="W93">
        <v>-43</v>
      </c>
      <c r="X93">
        <v>-10</v>
      </c>
      <c r="Y93">
        <v>-1.5</v>
      </c>
      <c r="Z93">
        <v>9.6199999999999992</v>
      </c>
      <c r="AA93">
        <v>0</v>
      </c>
      <c r="AB93">
        <v>0</v>
      </c>
      <c r="AC93">
        <v>-45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7.7</v>
      </c>
      <c r="M94" s="74">
        <v>0</v>
      </c>
      <c r="N94" s="73">
        <v>-12</v>
      </c>
      <c r="O94" s="46">
        <v>-10</v>
      </c>
      <c r="P94" s="46">
        <v>-45</v>
      </c>
      <c r="Q94" s="46">
        <v>0</v>
      </c>
      <c r="R94" s="46">
        <v>0</v>
      </c>
      <c r="S94" s="74">
        <v>0</v>
      </c>
      <c r="U94" s="73">
        <v>-68.5</v>
      </c>
      <c r="V94" s="74">
        <v>7.7</v>
      </c>
      <c r="W94">
        <v>-12</v>
      </c>
      <c r="X94">
        <v>-10</v>
      </c>
      <c r="Y94">
        <v>-1.5</v>
      </c>
      <c r="Z94">
        <v>7.7</v>
      </c>
      <c r="AA94">
        <v>0</v>
      </c>
      <c r="AB94">
        <v>0</v>
      </c>
      <c r="AC94">
        <v>-45</v>
      </c>
    </row>
    <row r="95" spans="7:29">
      <c r="G95" t="s">
        <v>137</v>
      </c>
      <c r="H95" s="73">
        <v>0</v>
      </c>
      <c r="I95" s="46">
        <v>0</v>
      </c>
      <c r="J95" s="46">
        <v>14.43</v>
      </c>
      <c r="K95" s="46">
        <v>0</v>
      </c>
      <c r="L95" s="46">
        <v>6.73</v>
      </c>
      <c r="M95" s="74">
        <v>0</v>
      </c>
      <c r="N95" s="73">
        <v>-24</v>
      </c>
      <c r="O95" s="46">
        <v>-28</v>
      </c>
      <c r="P95" s="46">
        <v>0</v>
      </c>
      <c r="Q95" s="46">
        <v>0</v>
      </c>
      <c r="R95" s="46">
        <v>0</v>
      </c>
      <c r="S95" s="74">
        <v>0</v>
      </c>
      <c r="U95" s="73">
        <v>-53.5</v>
      </c>
      <c r="V95" s="74">
        <v>21.16</v>
      </c>
      <c r="W95">
        <v>-24</v>
      </c>
      <c r="X95">
        <v>-28</v>
      </c>
      <c r="Y95">
        <v>-1.5</v>
      </c>
      <c r="Z95">
        <v>6.73</v>
      </c>
      <c r="AA95">
        <v>0</v>
      </c>
      <c r="AB95">
        <v>0</v>
      </c>
      <c r="AC95">
        <v>14.43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5.77</v>
      </c>
      <c r="M96" s="74">
        <v>0</v>
      </c>
      <c r="N96" s="73">
        <v>-23</v>
      </c>
      <c r="O96" s="46">
        <v>-84</v>
      </c>
      <c r="P96" s="46">
        <v>-30</v>
      </c>
      <c r="Q96" s="46">
        <v>0</v>
      </c>
      <c r="R96" s="46">
        <v>0</v>
      </c>
      <c r="S96" s="74">
        <v>0</v>
      </c>
      <c r="U96" s="73">
        <v>-138.5</v>
      </c>
      <c r="V96" s="74">
        <v>5.77</v>
      </c>
      <c r="W96">
        <v>-23</v>
      </c>
      <c r="X96">
        <v>-84</v>
      </c>
      <c r="Y96">
        <v>-1.5</v>
      </c>
      <c r="Z96">
        <v>5.77</v>
      </c>
      <c r="AA96">
        <v>0</v>
      </c>
      <c r="AB96">
        <v>0</v>
      </c>
      <c r="AC96">
        <v>-30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4.8099999999999996</v>
      </c>
      <c r="M97" s="74">
        <v>0</v>
      </c>
      <c r="N97" s="73">
        <v>-18</v>
      </c>
      <c r="O97" s="46">
        <v>-78</v>
      </c>
      <c r="P97" s="46">
        <v>-49</v>
      </c>
      <c r="Q97" s="46">
        <v>0</v>
      </c>
      <c r="R97" s="46">
        <v>0</v>
      </c>
      <c r="S97" s="74">
        <v>0</v>
      </c>
      <c r="U97" s="73">
        <v>-146.5</v>
      </c>
      <c r="V97" s="74">
        <v>4.8099999999999996</v>
      </c>
      <c r="W97">
        <v>-18</v>
      </c>
      <c r="X97">
        <v>-78</v>
      </c>
      <c r="Y97">
        <v>-1.5</v>
      </c>
      <c r="Z97">
        <v>4.8099999999999996</v>
      </c>
      <c r="AA97">
        <v>0</v>
      </c>
      <c r="AB97">
        <v>0</v>
      </c>
      <c r="AC97">
        <v>-49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4.8099999999999996</v>
      </c>
      <c r="M98" s="74">
        <v>0</v>
      </c>
      <c r="N98" s="73">
        <v>-78</v>
      </c>
      <c r="O98" s="46">
        <v>-78</v>
      </c>
      <c r="P98" s="46">
        <v>-5</v>
      </c>
      <c r="Q98" s="46">
        <v>0</v>
      </c>
      <c r="R98" s="46">
        <v>0</v>
      </c>
      <c r="S98" s="74">
        <v>0</v>
      </c>
      <c r="U98" s="73">
        <v>-162.5</v>
      </c>
      <c r="V98" s="74">
        <v>4.8099999999999996</v>
      </c>
      <c r="W98">
        <v>-78</v>
      </c>
      <c r="X98">
        <v>-78</v>
      </c>
      <c r="Y98">
        <v>-1.5</v>
      </c>
      <c r="Z98">
        <v>4.8099999999999996</v>
      </c>
      <c r="AA98">
        <v>0</v>
      </c>
      <c r="AB98">
        <v>0</v>
      </c>
      <c r="AC98">
        <v>-5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0.65051750000000019</v>
      </c>
      <c r="I99" s="69">
        <f t="shared" ref="I99:BQ99" si="1">SUM(I3:I98)/4000</f>
        <v>2.5650000000000003E-2</v>
      </c>
      <c r="J99" s="69">
        <f t="shared" si="1"/>
        <v>0.35875250000000003</v>
      </c>
      <c r="K99" s="69">
        <f t="shared" si="1"/>
        <v>0.10714749999999999</v>
      </c>
      <c r="L99" s="69">
        <f t="shared" si="1"/>
        <v>0.15969249999999999</v>
      </c>
      <c r="M99" s="69">
        <f t="shared" si="1"/>
        <v>5.7324999999999989E-3</v>
      </c>
      <c r="N99" s="68">
        <f t="shared" si="1"/>
        <v>-1.3294999999999999</v>
      </c>
      <c r="O99" s="69">
        <f t="shared" si="1"/>
        <v>-0.77049999999999996</v>
      </c>
      <c r="P99" s="69">
        <f t="shared" si="1"/>
        <v>-0.83274999999999999</v>
      </c>
      <c r="Q99" s="69">
        <f t="shared" si="1"/>
        <v>-0.18625</v>
      </c>
      <c r="R99" s="69">
        <f t="shared" si="1"/>
        <v>0</v>
      </c>
      <c r="S99" s="70">
        <f t="shared" si="1"/>
        <v>0</v>
      </c>
      <c r="U99" s="68">
        <f t="shared" si="1"/>
        <v>-3.1555</v>
      </c>
      <c r="V99" s="70">
        <f t="shared" si="1"/>
        <v>1.3074900000000005</v>
      </c>
      <c r="W99">
        <f t="shared" si="1"/>
        <v>-0.67898249999999993</v>
      </c>
      <c r="X99">
        <f t="shared" si="1"/>
        <v>-0.7448499999999999</v>
      </c>
      <c r="Y99">
        <f t="shared" si="1"/>
        <v>-3.6499999999999998E-2</v>
      </c>
      <c r="Z99">
        <f t="shared" si="1"/>
        <v>0.15969249999999999</v>
      </c>
      <c r="AA99">
        <f t="shared" si="1"/>
        <v>-7.9102500000000006E-2</v>
      </c>
      <c r="AB99">
        <f t="shared" si="1"/>
        <v>5.7324999999999989E-3</v>
      </c>
      <c r="AC99">
        <f t="shared" si="1"/>
        <v>-0.47399750000000002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7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45325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438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  <c r="Y3">
        <v>0</v>
      </c>
      <c r="Z3">
        <v>0</v>
      </c>
      <c r="AA3">
        <v>0</v>
      </c>
    </row>
    <row r="4" spans="1:27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  <c r="Y4">
        <v>0</v>
      </c>
      <c r="Z4">
        <v>0</v>
      </c>
      <c r="AA4">
        <v>0</v>
      </c>
    </row>
    <row r="5" spans="1:27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  <c r="Y5">
        <v>0</v>
      </c>
      <c r="Z5">
        <v>0</v>
      </c>
      <c r="AA5">
        <v>0</v>
      </c>
    </row>
    <row r="6" spans="1:27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  <c r="Y6">
        <v>0</v>
      </c>
      <c r="Z6">
        <v>0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  <c r="Y7">
        <v>0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  <c r="Y8">
        <v>0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  <c r="Y9">
        <v>0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  <c r="Y10">
        <v>0</v>
      </c>
      <c r="Z10">
        <v>0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  <c r="Z11">
        <v>0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  <c r="Z12">
        <v>0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  <c r="Z13">
        <v>0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  <c r="Z14">
        <v>0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  <c r="Z15">
        <v>0</v>
      </c>
      <c r="AA15">
        <v>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  <c r="Z16">
        <v>0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  <c r="Z17">
        <v>0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  <c r="Z18">
        <v>0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  <c r="Y19">
        <v>0</v>
      </c>
      <c r="Z19">
        <v>0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  <c r="Y20">
        <v>0</v>
      </c>
      <c r="Z20">
        <v>0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  <c r="Y21">
        <v>0</v>
      </c>
      <c r="Z21">
        <v>0</v>
      </c>
      <c r="AA21">
        <v>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  <c r="Y22">
        <v>0</v>
      </c>
      <c r="Z22">
        <v>0</v>
      </c>
      <c r="AA22">
        <v>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  <c r="Y23">
        <v>0</v>
      </c>
      <c r="Z23">
        <v>0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  <c r="Y24">
        <v>0</v>
      </c>
      <c r="Z24">
        <v>0</v>
      </c>
      <c r="AA24">
        <v>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  <c r="Y25">
        <v>0</v>
      </c>
      <c r="Z25">
        <v>0</v>
      </c>
      <c r="AA25">
        <v>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  <c r="Y26">
        <v>0</v>
      </c>
      <c r="Z26">
        <v>0</v>
      </c>
      <c r="AA26">
        <v>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  <c r="Y27">
        <v>0</v>
      </c>
      <c r="Z27">
        <v>0</v>
      </c>
      <c r="AA27">
        <v>0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  <c r="Y28">
        <v>0</v>
      </c>
      <c r="Z28">
        <v>0</v>
      </c>
      <c r="AA28">
        <v>0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  <c r="X29">
        <v>0</v>
      </c>
      <c r="Y29">
        <v>0</v>
      </c>
      <c r="Z29">
        <v>0</v>
      </c>
      <c r="AA29">
        <v>0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  <c r="X30">
        <v>0</v>
      </c>
      <c r="Y30">
        <v>0</v>
      </c>
      <c r="Z30">
        <v>0</v>
      </c>
      <c r="AA30">
        <v>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3.83</v>
      </c>
      <c r="M31" s="74">
        <v>0.19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4.0199999999999996</v>
      </c>
      <c r="W31">
        <v>0</v>
      </c>
      <c r="X31">
        <v>0</v>
      </c>
      <c r="Y31">
        <v>3.83</v>
      </c>
      <c r="Z31">
        <v>0</v>
      </c>
      <c r="AA31">
        <v>0.19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3.82</v>
      </c>
      <c r="M32" s="74">
        <v>0.33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4.1500000000000004</v>
      </c>
      <c r="W32">
        <v>0</v>
      </c>
      <c r="X32">
        <v>0</v>
      </c>
      <c r="Y32">
        <v>3.82</v>
      </c>
      <c r="Z32">
        <v>0</v>
      </c>
      <c r="AA32">
        <v>0.33</v>
      </c>
    </row>
    <row r="33" spans="7:27">
      <c r="G33" t="s">
        <v>75</v>
      </c>
      <c r="H33" s="73">
        <v>14.63</v>
      </c>
      <c r="I33" s="46">
        <v>0</v>
      </c>
      <c r="J33" s="46">
        <v>0</v>
      </c>
      <c r="K33" s="46">
        <v>0</v>
      </c>
      <c r="L33" s="46">
        <v>1.41</v>
      </c>
      <c r="M33" s="74">
        <v>7.0000000000000007E-2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16.11</v>
      </c>
      <c r="W33">
        <v>14.63</v>
      </c>
      <c r="X33">
        <v>0</v>
      </c>
      <c r="Y33">
        <v>1.41</v>
      </c>
      <c r="Z33">
        <v>0</v>
      </c>
      <c r="AA33">
        <v>7.0000000000000007E-2</v>
      </c>
    </row>
    <row r="34" spans="7:27">
      <c r="G34" t="s">
        <v>76</v>
      </c>
      <c r="H34" s="73">
        <v>16.68</v>
      </c>
      <c r="I34" s="46">
        <v>0</v>
      </c>
      <c r="J34" s="46">
        <v>0</v>
      </c>
      <c r="K34" s="46">
        <v>0</v>
      </c>
      <c r="L34" s="46">
        <v>1.62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18.3</v>
      </c>
      <c r="W34">
        <v>16.68</v>
      </c>
      <c r="X34">
        <v>0</v>
      </c>
      <c r="Y34">
        <v>1.62</v>
      </c>
      <c r="Z34">
        <v>0</v>
      </c>
      <c r="AA34">
        <v>0</v>
      </c>
    </row>
    <row r="35" spans="7:27">
      <c r="G35" t="s">
        <v>77</v>
      </c>
      <c r="H35" s="73">
        <v>1.45</v>
      </c>
      <c r="I35" s="46">
        <v>0</v>
      </c>
      <c r="J35" s="46">
        <v>0</v>
      </c>
      <c r="K35" s="46">
        <v>0</v>
      </c>
      <c r="L35" s="46">
        <v>0.34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1.79</v>
      </c>
      <c r="W35">
        <v>1.45</v>
      </c>
      <c r="X35">
        <v>0</v>
      </c>
      <c r="Y35">
        <v>0.34</v>
      </c>
      <c r="Z35">
        <v>0</v>
      </c>
      <c r="AA35">
        <v>0</v>
      </c>
    </row>
    <row r="36" spans="7:27">
      <c r="G36" t="s">
        <v>78</v>
      </c>
      <c r="H36" s="73">
        <v>46.91</v>
      </c>
      <c r="I36" s="46">
        <v>0</v>
      </c>
      <c r="J36" s="46">
        <v>0</v>
      </c>
      <c r="K36" s="46">
        <v>0</v>
      </c>
      <c r="L36" s="46">
        <v>2.1</v>
      </c>
      <c r="M36" s="74">
        <v>0.03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49.04</v>
      </c>
      <c r="W36">
        <v>46.91</v>
      </c>
      <c r="X36">
        <v>0</v>
      </c>
      <c r="Y36">
        <v>2.1</v>
      </c>
      <c r="Z36">
        <v>0</v>
      </c>
      <c r="AA36">
        <v>0.03</v>
      </c>
    </row>
    <row r="37" spans="7:27">
      <c r="G37" t="s">
        <v>79</v>
      </c>
      <c r="H37" s="73">
        <v>43.27</v>
      </c>
      <c r="I37" s="46">
        <v>0</v>
      </c>
      <c r="J37" s="46">
        <v>0</v>
      </c>
      <c r="K37" s="46">
        <v>0</v>
      </c>
      <c r="L37" s="46">
        <v>2.91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46.18</v>
      </c>
      <c r="W37">
        <v>43.27</v>
      </c>
      <c r="X37">
        <v>0</v>
      </c>
      <c r="Y37">
        <v>2.91</v>
      </c>
      <c r="Z37">
        <v>0</v>
      </c>
      <c r="AA37">
        <v>0</v>
      </c>
    </row>
    <row r="38" spans="7:27">
      <c r="G38" t="s">
        <v>80</v>
      </c>
      <c r="H38" s="73">
        <v>35.71</v>
      </c>
      <c r="I38" s="46">
        <v>0</v>
      </c>
      <c r="J38" s="46">
        <v>0</v>
      </c>
      <c r="K38" s="46">
        <v>0</v>
      </c>
      <c r="L38" s="46">
        <v>3.83</v>
      </c>
      <c r="M38" s="74">
        <v>0.35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39.89</v>
      </c>
      <c r="W38">
        <v>35.71</v>
      </c>
      <c r="X38">
        <v>0</v>
      </c>
      <c r="Y38">
        <v>3.83</v>
      </c>
      <c r="Z38">
        <v>0</v>
      </c>
      <c r="AA38">
        <v>0.35</v>
      </c>
    </row>
    <row r="39" spans="7:27">
      <c r="G39" t="s">
        <v>81</v>
      </c>
      <c r="H39" s="73">
        <v>56.86</v>
      </c>
      <c r="I39" s="46">
        <v>0</v>
      </c>
      <c r="J39" s="46">
        <v>0</v>
      </c>
      <c r="K39" s="46">
        <v>2.0499999999999998</v>
      </c>
      <c r="L39" s="46">
        <v>5.32</v>
      </c>
      <c r="M39" s="74">
        <v>0.78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65.010000000000005</v>
      </c>
      <c r="W39">
        <v>56.86</v>
      </c>
      <c r="X39">
        <v>0</v>
      </c>
      <c r="Y39">
        <v>5.32</v>
      </c>
      <c r="Z39">
        <v>2.0499999999999998</v>
      </c>
      <c r="AA39">
        <v>0.78</v>
      </c>
    </row>
    <row r="40" spans="7:27">
      <c r="G40" t="s">
        <v>82</v>
      </c>
      <c r="H40" s="73">
        <v>87.66</v>
      </c>
      <c r="I40" s="46">
        <v>9.1300000000000008</v>
      </c>
      <c r="J40" s="46">
        <v>0</v>
      </c>
      <c r="K40" s="46">
        <v>1.83</v>
      </c>
      <c r="L40" s="46">
        <v>4.57</v>
      </c>
      <c r="M40" s="74">
        <v>0.08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103.27</v>
      </c>
      <c r="W40">
        <v>87.66</v>
      </c>
      <c r="X40">
        <v>9.1300000000000008</v>
      </c>
      <c r="Y40">
        <v>4.57</v>
      </c>
      <c r="Z40">
        <v>1.83</v>
      </c>
      <c r="AA40">
        <v>0.08</v>
      </c>
    </row>
    <row r="41" spans="7:27">
      <c r="G41" t="s">
        <v>83</v>
      </c>
      <c r="H41" s="73">
        <v>63.39</v>
      </c>
      <c r="I41" s="46">
        <v>23.57</v>
      </c>
      <c r="J41" s="46">
        <v>0</v>
      </c>
      <c r="K41" s="46">
        <v>2.36</v>
      </c>
      <c r="L41" s="46">
        <v>5.66</v>
      </c>
      <c r="M41" s="74">
        <v>0.88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95.86</v>
      </c>
      <c r="W41">
        <v>63.39</v>
      </c>
      <c r="X41">
        <v>23.57</v>
      </c>
      <c r="Y41">
        <v>5.66</v>
      </c>
      <c r="Z41">
        <v>2.36</v>
      </c>
      <c r="AA41">
        <v>0.88</v>
      </c>
    </row>
    <row r="42" spans="7:27">
      <c r="G42" t="s">
        <v>84</v>
      </c>
      <c r="H42" s="73">
        <v>37.450000000000003</v>
      </c>
      <c r="I42" s="46">
        <v>33.130000000000003</v>
      </c>
      <c r="J42" s="46">
        <v>0</v>
      </c>
      <c r="K42" s="46">
        <v>8.2799999999999994</v>
      </c>
      <c r="L42" s="46">
        <v>7.62</v>
      </c>
      <c r="M42" s="74">
        <v>1.39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87.87</v>
      </c>
      <c r="W42">
        <v>37.450000000000003</v>
      </c>
      <c r="X42">
        <v>33.130000000000003</v>
      </c>
      <c r="Y42">
        <v>7.62</v>
      </c>
      <c r="Z42">
        <v>8.2799999999999994</v>
      </c>
      <c r="AA42">
        <v>1.39</v>
      </c>
    </row>
    <row r="43" spans="7:27">
      <c r="G43" t="s">
        <v>85</v>
      </c>
      <c r="H43" s="73">
        <v>58.54</v>
      </c>
      <c r="I43" s="46">
        <v>21.06</v>
      </c>
      <c r="J43" s="46">
        <v>0</v>
      </c>
      <c r="K43" s="46">
        <v>10.53</v>
      </c>
      <c r="L43" s="46">
        <v>9.69</v>
      </c>
      <c r="M43" s="74">
        <v>1.65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101.47</v>
      </c>
      <c r="W43">
        <v>58.54</v>
      </c>
      <c r="X43">
        <v>21.06</v>
      </c>
      <c r="Y43">
        <v>9.69</v>
      </c>
      <c r="Z43">
        <v>10.53</v>
      </c>
      <c r="AA43">
        <v>1.65</v>
      </c>
    </row>
    <row r="44" spans="7:27">
      <c r="G44" t="s">
        <v>86</v>
      </c>
      <c r="H44" s="73">
        <v>87.58</v>
      </c>
      <c r="I44" s="46">
        <v>22.08</v>
      </c>
      <c r="J44" s="46">
        <v>0</v>
      </c>
      <c r="K44" s="46">
        <v>17.809999999999999</v>
      </c>
      <c r="L44" s="46">
        <v>15.67</v>
      </c>
      <c r="M44" s="74">
        <v>1.92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145.06</v>
      </c>
      <c r="W44">
        <v>87.58</v>
      </c>
      <c r="X44">
        <v>22.08</v>
      </c>
      <c r="Y44">
        <v>15.67</v>
      </c>
      <c r="Z44">
        <v>17.809999999999999</v>
      </c>
      <c r="AA44">
        <v>1.92</v>
      </c>
    </row>
    <row r="45" spans="7:27">
      <c r="G45" t="s">
        <v>87</v>
      </c>
      <c r="H45" s="73">
        <v>0</v>
      </c>
      <c r="I45" s="46">
        <v>19.239999999999998</v>
      </c>
      <c r="J45" s="46">
        <v>0</v>
      </c>
      <c r="K45" s="46">
        <v>24.05</v>
      </c>
      <c r="L45" s="46">
        <v>0</v>
      </c>
      <c r="M45" s="74">
        <v>0.1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43.39</v>
      </c>
      <c r="W45">
        <v>0</v>
      </c>
      <c r="X45">
        <v>19.239999999999998</v>
      </c>
      <c r="Y45">
        <v>0</v>
      </c>
      <c r="Z45">
        <v>24.05</v>
      </c>
      <c r="AA45">
        <v>0.1</v>
      </c>
    </row>
    <row r="46" spans="7:27">
      <c r="G46" t="s">
        <v>88</v>
      </c>
      <c r="H46" s="73">
        <v>0</v>
      </c>
      <c r="I46" s="46">
        <v>14.43</v>
      </c>
      <c r="J46" s="46">
        <v>0</v>
      </c>
      <c r="K46" s="46">
        <v>24.05</v>
      </c>
      <c r="L46" s="46">
        <v>0</v>
      </c>
      <c r="M46" s="74">
        <v>0.77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39.25</v>
      </c>
      <c r="W46">
        <v>0</v>
      </c>
      <c r="X46">
        <v>14.43</v>
      </c>
      <c r="Y46">
        <v>0</v>
      </c>
      <c r="Z46">
        <v>24.05</v>
      </c>
      <c r="AA46">
        <v>0.77</v>
      </c>
    </row>
    <row r="47" spans="7:27">
      <c r="G47" t="s">
        <v>89</v>
      </c>
      <c r="H47" s="73">
        <v>0</v>
      </c>
      <c r="I47" s="46">
        <v>57.72</v>
      </c>
      <c r="J47" s="46">
        <v>0</v>
      </c>
      <c r="K47" s="46">
        <v>24.05</v>
      </c>
      <c r="L47" s="46">
        <v>0</v>
      </c>
      <c r="M47" s="74">
        <v>0.57999999999999996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82.35</v>
      </c>
      <c r="W47">
        <v>0</v>
      </c>
      <c r="X47">
        <v>57.72</v>
      </c>
      <c r="Y47">
        <v>0</v>
      </c>
      <c r="Z47">
        <v>24.05</v>
      </c>
      <c r="AA47">
        <v>0.57999999999999996</v>
      </c>
    </row>
    <row r="48" spans="7:27">
      <c r="G48" t="s">
        <v>90</v>
      </c>
      <c r="H48" s="73">
        <v>0</v>
      </c>
      <c r="I48" s="46">
        <v>48.1</v>
      </c>
      <c r="J48" s="46">
        <v>0</v>
      </c>
      <c r="K48" s="46">
        <v>24.05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72.150000000000006</v>
      </c>
      <c r="W48">
        <v>0</v>
      </c>
      <c r="X48">
        <v>48.1</v>
      </c>
      <c r="Y48">
        <v>0</v>
      </c>
      <c r="Z48">
        <v>24.05</v>
      </c>
      <c r="AA48">
        <v>0</v>
      </c>
    </row>
    <row r="49" spans="7:27">
      <c r="G49" t="s">
        <v>91</v>
      </c>
      <c r="H49" s="73">
        <v>0</v>
      </c>
      <c r="I49" s="46">
        <v>33.67</v>
      </c>
      <c r="J49" s="46">
        <v>0</v>
      </c>
      <c r="K49" s="46">
        <v>24.05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57.72</v>
      </c>
      <c r="W49">
        <v>0</v>
      </c>
      <c r="X49">
        <v>33.67</v>
      </c>
      <c r="Y49">
        <v>0</v>
      </c>
      <c r="Z49">
        <v>24.05</v>
      </c>
      <c r="AA49">
        <v>0</v>
      </c>
    </row>
    <row r="50" spans="7:27">
      <c r="G50" t="s">
        <v>92</v>
      </c>
      <c r="H50" s="73">
        <v>0</v>
      </c>
      <c r="I50" s="46">
        <v>33.67</v>
      </c>
      <c r="J50" s="46">
        <v>0</v>
      </c>
      <c r="K50" s="46">
        <v>24.05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57.72</v>
      </c>
      <c r="W50">
        <v>0</v>
      </c>
      <c r="X50">
        <v>33.67</v>
      </c>
      <c r="Y50">
        <v>0</v>
      </c>
      <c r="Z50">
        <v>24.05</v>
      </c>
      <c r="AA50">
        <v>0</v>
      </c>
    </row>
    <row r="51" spans="7:27">
      <c r="G51" t="s">
        <v>93</v>
      </c>
      <c r="H51" s="73">
        <v>0</v>
      </c>
      <c r="I51" s="46">
        <v>24.05</v>
      </c>
      <c r="J51" s="46">
        <v>0</v>
      </c>
      <c r="K51" s="46">
        <v>0</v>
      </c>
      <c r="L51" s="46">
        <v>0</v>
      </c>
      <c r="M51" s="74">
        <v>7.0000000000000007E-2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24.12</v>
      </c>
      <c r="W51">
        <v>0</v>
      </c>
      <c r="X51">
        <v>24.05</v>
      </c>
      <c r="Y51">
        <v>0</v>
      </c>
      <c r="Z51">
        <v>0</v>
      </c>
      <c r="AA51">
        <v>7.0000000000000007E-2</v>
      </c>
    </row>
    <row r="52" spans="7:27">
      <c r="G52" t="s">
        <v>94</v>
      </c>
      <c r="H52" s="73">
        <v>0</v>
      </c>
      <c r="I52" s="46">
        <v>14.43</v>
      </c>
      <c r="J52" s="46">
        <v>0</v>
      </c>
      <c r="K52" s="46">
        <v>0</v>
      </c>
      <c r="L52" s="46">
        <v>0</v>
      </c>
      <c r="M52" s="74">
        <v>0.81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15.24</v>
      </c>
      <c r="W52">
        <v>0</v>
      </c>
      <c r="X52">
        <v>14.43</v>
      </c>
      <c r="Y52">
        <v>0</v>
      </c>
      <c r="Z52">
        <v>0</v>
      </c>
      <c r="AA52">
        <v>0.81</v>
      </c>
    </row>
    <row r="53" spans="7:27">
      <c r="G53" t="s">
        <v>95</v>
      </c>
      <c r="H53" s="73">
        <v>0</v>
      </c>
      <c r="I53" s="46">
        <v>4.8099999999999996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4.8099999999999996</v>
      </c>
      <c r="W53">
        <v>0</v>
      </c>
      <c r="X53">
        <v>4.8099999999999996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0.99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0.99</v>
      </c>
      <c r="W54">
        <v>0</v>
      </c>
      <c r="X54">
        <v>0</v>
      </c>
      <c r="Y54">
        <v>0</v>
      </c>
      <c r="Z54">
        <v>0</v>
      </c>
      <c r="AA54">
        <v>0.99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2.79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2.79</v>
      </c>
      <c r="W55">
        <v>0</v>
      </c>
      <c r="X55">
        <v>0</v>
      </c>
      <c r="Y55">
        <v>0</v>
      </c>
      <c r="Z55">
        <v>0</v>
      </c>
      <c r="AA55">
        <v>2.79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4.8099999999999996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4.8099999999999996</v>
      </c>
      <c r="W56">
        <v>0</v>
      </c>
      <c r="X56">
        <v>0</v>
      </c>
      <c r="Y56">
        <v>0</v>
      </c>
      <c r="Z56">
        <v>0</v>
      </c>
      <c r="AA56">
        <v>4.8099999999999996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4.8099999999999996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4.8099999999999996</v>
      </c>
      <c r="W57">
        <v>0</v>
      </c>
      <c r="X57">
        <v>0</v>
      </c>
      <c r="Y57">
        <v>0</v>
      </c>
      <c r="Z57">
        <v>0</v>
      </c>
      <c r="AA57">
        <v>4.8099999999999996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2.5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2.5</v>
      </c>
      <c r="W58">
        <v>0</v>
      </c>
      <c r="X58">
        <v>0</v>
      </c>
      <c r="Y58">
        <v>0</v>
      </c>
      <c r="Z58">
        <v>0</v>
      </c>
      <c r="AA58">
        <v>2.5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3.27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3.27</v>
      </c>
      <c r="W59">
        <v>0</v>
      </c>
      <c r="X59">
        <v>0</v>
      </c>
      <c r="Y59">
        <v>0</v>
      </c>
      <c r="Z59">
        <v>0</v>
      </c>
      <c r="AA59">
        <v>3.27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1.64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1.64</v>
      </c>
      <c r="W60">
        <v>0</v>
      </c>
      <c r="X60">
        <v>0</v>
      </c>
      <c r="Y60">
        <v>0</v>
      </c>
      <c r="Z60">
        <v>0</v>
      </c>
      <c r="AA60">
        <v>1.64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2.5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2.5</v>
      </c>
      <c r="W61">
        <v>0</v>
      </c>
      <c r="X61">
        <v>0</v>
      </c>
      <c r="Y61">
        <v>0</v>
      </c>
      <c r="Z61">
        <v>0</v>
      </c>
      <c r="AA61">
        <v>2.5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1.1499999999999999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1.1499999999999999</v>
      </c>
      <c r="W62">
        <v>0</v>
      </c>
      <c r="X62">
        <v>0</v>
      </c>
      <c r="Y62">
        <v>0</v>
      </c>
      <c r="Z62">
        <v>0</v>
      </c>
      <c r="AA62">
        <v>1.1499999999999999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1.06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1.06</v>
      </c>
      <c r="W63">
        <v>0</v>
      </c>
      <c r="X63">
        <v>0</v>
      </c>
      <c r="Y63">
        <v>0</v>
      </c>
      <c r="Z63">
        <v>0</v>
      </c>
      <c r="AA63">
        <v>1.06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0.57999999999999996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0.57999999999999996</v>
      </c>
      <c r="W64">
        <v>0</v>
      </c>
      <c r="X64">
        <v>0</v>
      </c>
      <c r="Y64">
        <v>0</v>
      </c>
      <c r="Z64">
        <v>0</v>
      </c>
      <c r="AA64">
        <v>0.57999999999999996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3.75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3.75</v>
      </c>
      <c r="W65">
        <v>0</v>
      </c>
      <c r="X65">
        <v>0</v>
      </c>
      <c r="Y65">
        <v>0</v>
      </c>
      <c r="Z65">
        <v>0</v>
      </c>
      <c r="AA65">
        <v>3.75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4.8099999999999996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4.8099999999999996</v>
      </c>
      <c r="W66">
        <v>0</v>
      </c>
      <c r="X66">
        <v>0</v>
      </c>
      <c r="Y66">
        <v>0</v>
      </c>
      <c r="Z66">
        <v>0</v>
      </c>
      <c r="AA66">
        <v>4.8099999999999996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4.8099999999999996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4.8099999999999996</v>
      </c>
      <c r="W67">
        <v>0</v>
      </c>
      <c r="X67">
        <v>0</v>
      </c>
      <c r="Y67">
        <v>0</v>
      </c>
      <c r="Z67">
        <v>0</v>
      </c>
      <c r="AA67">
        <v>4.8099999999999996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3.75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3.75</v>
      </c>
      <c r="W68">
        <v>0</v>
      </c>
      <c r="X68">
        <v>0</v>
      </c>
      <c r="Y68">
        <v>0</v>
      </c>
      <c r="Z68">
        <v>0</v>
      </c>
      <c r="AA68">
        <v>3.75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1.44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1.44</v>
      </c>
      <c r="W69">
        <v>0</v>
      </c>
      <c r="X69">
        <v>0</v>
      </c>
      <c r="Y69">
        <v>0</v>
      </c>
      <c r="Z69">
        <v>0</v>
      </c>
      <c r="AA69">
        <v>1.44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2.25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2.25</v>
      </c>
      <c r="W70">
        <v>0</v>
      </c>
      <c r="X70">
        <v>0</v>
      </c>
      <c r="Y70">
        <v>0</v>
      </c>
      <c r="Z70">
        <v>0</v>
      </c>
      <c r="AA70">
        <v>2.25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5.23</v>
      </c>
      <c r="M71" s="74">
        <v>0.72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5.95</v>
      </c>
      <c r="W71">
        <v>0</v>
      </c>
      <c r="X71">
        <v>0</v>
      </c>
      <c r="Y71">
        <v>5.23</v>
      </c>
      <c r="Z71">
        <v>0</v>
      </c>
      <c r="AA71">
        <v>0.72</v>
      </c>
    </row>
    <row r="72" spans="7:27">
      <c r="G72" t="s">
        <v>114</v>
      </c>
      <c r="H72" s="73">
        <v>10.76</v>
      </c>
      <c r="I72" s="46">
        <v>0</v>
      </c>
      <c r="J72" s="46">
        <v>0</v>
      </c>
      <c r="K72" s="46">
        <v>0</v>
      </c>
      <c r="L72" s="46">
        <v>4.09</v>
      </c>
      <c r="M72" s="74">
        <v>1.08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15.93</v>
      </c>
      <c r="W72">
        <v>10.76</v>
      </c>
      <c r="X72">
        <v>0</v>
      </c>
      <c r="Y72">
        <v>4.09</v>
      </c>
      <c r="Z72">
        <v>0</v>
      </c>
      <c r="AA72">
        <v>1.08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1.72</v>
      </c>
      <c r="M73" s="74">
        <v>0.21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1.93</v>
      </c>
      <c r="W73">
        <v>0</v>
      </c>
      <c r="X73">
        <v>0</v>
      </c>
      <c r="Y73">
        <v>1.72</v>
      </c>
      <c r="Z73">
        <v>0</v>
      </c>
      <c r="AA73">
        <v>0.21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1.18</v>
      </c>
      <c r="M74" s="74">
        <v>0.17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1.35</v>
      </c>
      <c r="W74">
        <v>0</v>
      </c>
      <c r="X74">
        <v>0</v>
      </c>
      <c r="Y74">
        <v>1.18</v>
      </c>
      <c r="Z74">
        <v>0</v>
      </c>
      <c r="AA74">
        <v>0.17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5.66</v>
      </c>
      <c r="M75" s="74">
        <v>0.69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6.35</v>
      </c>
      <c r="W75">
        <v>0</v>
      </c>
      <c r="X75">
        <v>0</v>
      </c>
      <c r="Y75">
        <v>5.66</v>
      </c>
      <c r="Z75">
        <v>0</v>
      </c>
      <c r="AA75">
        <v>0.69</v>
      </c>
    </row>
    <row r="76" spans="7:27">
      <c r="G76" t="s">
        <v>118</v>
      </c>
      <c r="H76" s="73">
        <v>0</v>
      </c>
      <c r="I76" s="46">
        <v>3.95</v>
      </c>
      <c r="J76" s="46">
        <v>0</v>
      </c>
      <c r="K76" s="46">
        <v>0</v>
      </c>
      <c r="L76" s="46">
        <v>2.37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6.32</v>
      </c>
      <c r="W76">
        <v>0</v>
      </c>
      <c r="X76">
        <v>3.95</v>
      </c>
      <c r="Y76">
        <v>2.37</v>
      </c>
      <c r="Z76">
        <v>0</v>
      </c>
      <c r="AA76">
        <v>0</v>
      </c>
    </row>
    <row r="77" spans="7:27">
      <c r="G77" t="s">
        <v>119</v>
      </c>
      <c r="H77" s="73">
        <v>0</v>
      </c>
      <c r="I77" s="46">
        <v>5.91</v>
      </c>
      <c r="J77" s="46">
        <v>0</v>
      </c>
      <c r="K77" s="46">
        <v>0</v>
      </c>
      <c r="L77" s="46">
        <v>2.0299999999999998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7.94</v>
      </c>
      <c r="W77">
        <v>0</v>
      </c>
      <c r="X77">
        <v>5.91</v>
      </c>
      <c r="Y77">
        <v>2.0299999999999998</v>
      </c>
      <c r="Z77">
        <v>0</v>
      </c>
      <c r="AA77">
        <v>0</v>
      </c>
    </row>
    <row r="78" spans="7:27">
      <c r="G78" t="s">
        <v>120</v>
      </c>
      <c r="H78" s="73">
        <v>0</v>
      </c>
      <c r="I78" s="46">
        <v>4.9400000000000004</v>
      </c>
      <c r="J78" s="46">
        <v>0</v>
      </c>
      <c r="K78" s="46">
        <v>0</v>
      </c>
      <c r="L78" s="46">
        <v>1.97</v>
      </c>
      <c r="M78" s="74">
        <v>0.26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7.17</v>
      </c>
      <c r="W78">
        <v>0</v>
      </c>
      <c r="X78">
        <v>4.9400000000000004</v>
      </c>
      <c r="Y78">
        <v>1.97</v>
      </c>
      <c r="Z78">
        <v>0</v>
      </c>
      <c r="AA78">
        <v>0.26</v>
      </c>
    </row>
    <row r="79" spans="7:27">
      <c r="G79" t="s">
        <v>121</v>
      </c>
      <c r="H79" s="73">
        <v>18.2</v>
      </c>
      <c r="I79" s="46">
        <v>11.77</v>
      </c>
      <c r="J79" s="46">
        <v>0</v>
      </c>
      <c r="K79" s="46">
        <v>0</v>
      </c>
      <c r="L79" s="46">
        <v>3.14</v>
      </c>
      <c r="M79" s="74">
        <v>0.65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33.76</v>
      </c>
      <c r="W79">
        <v>18.2</v>
      </c>
      <c r="X79">
        <v>11.77</v>
      </c>
      <c r="Y79">
        <v>3.14</v>
      </c>
      <c r="Z79">
        <v>0</v>
      </c>
      <c r="AA79">
        <v>0.65</v>
      </c>
    </row>
    <row r="80" spans="7:27">
      <c r="G80" t="s">
        <v>122</v>
      </c>
      <c r="H80" s="73">
        <v>26.29</v>
      </c>
      <c r="I80" s="46">
        <v>13.57</v>
      </c>
      <c r="J80" s="46">
        <v>0</v>
      </c>
      <c r="K80" s="46">
        <v>0</v>
      </c>
      <c r="L80" s="46">
        <v>2.96</v>
      </c>
      <c r="M80" s="74">
        <v>0.38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43.2</v>
      </c>
      <c r="W80">
        <v>26.29</v>
      </c>
      <c r="X80">
        <v>13.57</v>
      </c>
      <c r="Y80">
        <v>2.96</v>
      </c>
      <c r="Z80">
        <v>0</v>
      </c>
      <c r="AA80">
        <v>0.38</v>
      </c>
    </row>
    <row r="81" spans="7:27">
      <c r="G81" t="s">
        <v>123</v>
      </c>
      <c r="H81" s="73">
        <v>59.32</v>
      </c>
      <c r="I81" s="46">
        <v>19.850000000000001</v>
      </c>
      <c r="J81" s="46">
        <v>0</v>
      </c>
      <c r="K81" s="46">
        <v>0</v>
      </c>
      <c r="L81" s="46">
        <v>5.23</v>
      </c>
      <c r="M81" s="74">
        <v>1.0900000000000001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85.49</v>
      </c>
      <c r="W81">
        <v>59.32</v>
      </c>
      <c r="X81">
        <v>19.850000000000001</v>
      </c>
      <c r="Y81">
        <v>5.23</v>
      </c>
      <c r="Z81">
        <v>0</v>
      </c>
      <c r="AA81">
        <v>1.0900000000000001</v>
      </c>
    </row>
    <row r="82" spans="7:27">
      <c r="G82" t="s">
        <v>124</v>
      </c>
      <c r="H82" s="73">
        <v>65.98</v>
      </c>
      <c r="I82" s="46">
        <v>10.029999999999999</v>
      </c>
      <c r="J82" s="46">
        <v>0</v>
      </c>
      <c r="K82" s="46">
        <v>0</v>
      </c>
      <c r="L82" s="46">
        <v>7.3</v>
      </c>
      <c r="M82" s="74">
        <v>1.52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84.83</v>
      </c>
      <c r="W82">
        <v>65.98</v>
      </c>
      <c r="X82">
        <v>10.029999999999999</v>
      </c>
      <c r="Y82">
        <v>7.3</v>
      </c>
      <c r="Z82">
        <v>0</v>
      </c>
      <c r="AA82">
        <v>1.52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  <c r="X83">
        <v>0</v>
      </c>
      <c r="Y83">
        <v>0</v>
      </c>
      <c r="Z83">
        <v>0</v>
      </c>
      <c r="AA83">
        <v>0</v>
      </c>
    </row>
    <row r="84" spans="7:27">
      <c r="G84" t="s">
        <v>126</v>
      </c>
      <c r="H84" s="73">
        <v>146.71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146.69999999999999</v>
      </c>
      <c r="W84">
        <v>146.71</v>
      </c>
      <c r="X84">
        <v>0</v>
      </c>
      <c r="Y84">
        <v>0</v>
      </c>
      <c r="Z84">
        <v>0</v>
      </c>
      <c r="AA84">
        <v>0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4.8099999999999996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4.8099999999999996</v>
      </c>
      <c r="W85">
        <v>0</v>
      </c>
      <c r="X85">
        <v>0</v>
      </c>
      <c r="Y85">
        <v>0</v>
      </c>
      <c r="Z85">
        <v>0</v>
      </c>
      <c r="AA85">
        <v>4.8099999999999996</v>
      </c>
    </row>
    <row r="86" spans="7:27">
      <c r="G86" t="s">
        <v>128</v>
      </c>
      <c r="H86" s="73">
        <v>96.39</v>
      </c>
      <c r="I86" s="46">
        <v>0</v>
      </c>
      <c r="J86" s="46">
        <v>0</v>
      </c>
      <c r="K86" s="46">
        <v>0</v>
      </c>
      <c r="L86" s="46">
        <v>0</v>
      </c>
      <c r="M86" s="74">
        <v>4.8099999999999996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101.2</v>
      </c>
      <c r="W86">
        <v>96.39</v>
      </c>
      <c r="X86">
        <v>0</v>
      </c>
      <c r="Y86">
        <v>0</v>
      </c>
      <c r="Z86">
        <v>0</v>
      </c>
      <c r="AA86">
        <v>4.8099999999999996</v>
      </c>
    </row>
    <row r="87" spans="7:27">
      <c r="G87" t="s">
        <v>129</v>
      </c>
      <c r="H87" s="73">
        <v>33.67</v>
      </c>
      <c r="I87" s="46">
        <v>0</v>
      </c>
      <c r="J87" s="46">
        <v>0</v>
      </c>
      <c r="K87" s="46">
        <v>0</v>
      </c>
      <c r="L87" s="46">
        <v>0</v>
      </c>
      <c r="M87" s="74">
        <v>3.66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37.33</v>
      </c>
      <c r="W87">
        <v>33.67</v>
      </c>
      <c r="X87">
        <v>0</v>
      </c>
      <c r="Y87">
        <v>0</v>
      </c>
      <c r="Z87">
        <v>0</v>
      </c>
      <c r="AA87">
        <v>3.66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  <c r="X88">
        <v>0</v>
      </c>
      <c r="Y88">
        <v>0</v>
      </c>
      <c r="Z88">
        <v>0</v>
      </c>
      <c r="AA88">
        <v>0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  <c r="X89">
        <v>0</v>
      </c>
      <c r="Y89">
        <v>0</v>
      </c>
      <c r="Z89">
        <v>0</v>
      </c>
      <c r="AA89">
        <v>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0.08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0.08</v>
      </c>
      <c r="W90">
        <v>0</v>
      </c>
      <c r="X90">
        <v>0</v>
      </c>
      <c r="Y90">
        <v>0</v>
      </c>
      <c r="Z90">
        <v>0</v>
      </c>
      <c r="AA90">
        <v>0.08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3.66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3.66</v>
      </c>
      <c r="W91">
        <v>0</v>
      </c>
      <c r="X91">
        <v>0</v>
      </c>
      <c r="Y91">
        <v>0</v>
      </c>
      <c r="Z91">
        <v>0</v>
      </c>
      <c r="AA91">
        <v>3.66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4.1399999999999997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4.1399999999999997</v>
      </c>
      <c r="W92">
        <v>0</v>
      </c>
      <c r="X92">
        <v>0</v>
      </c>
      <c r="Y92">
        <v>0</v>
      </c>
      <c r="Z92">
        <v>0</v>
      </c>
      <c r="AA92">
        <v>4.1399999999999997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0.77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0.77</v>
      </c>
      <c r="W93">
        <v>0</v>
      </c>
      <c r="X93">
        <v>0</v>
      </c>
      <c r="Y93">
        <v>0</v>
      </c>
      <c r="Z93">
        <v>0</v>
      </c>
      <c r="AA93">
        <v>0.77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0.48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0.48</v>
      </c>
      <c r="W94">
        <v>0</v>
      </c>
      <c r="X94">
        <v>0</v>
      </c>
      <c r="Y94">
        <v>0</v>
      </c>
      <c r="Z94">
        <v>0</v>
      </c>
      <c r="AA94">
        <v>0.48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  <c r="X95">
        <v>0</v>
      </c>
      <c r="Y95">
        <v>0</v>
      </c>
      <c r="Z95">
        <v>0</v>
      </c>
      <c r="AA95">
        <v>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  <c r="X96">
        <v>0</v>
      </c>
      <c r="Y96">
        <v>0</v>
      </c>
      <c r="Z96">
        <v>0</v>
      </c>
      <c r="AA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  <c r="X97">
        <v>0</v>
      </c>
      <c r="Y97">
        <v>0</v>
      </c>
      <c r="Z97">
        <v>0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0.48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0.48</v>
      </c>
      <c r="W98">
        <v>0</v>
      </c>
      <c r="X98">
        <v>0</v>
      </c>
      <c r="Y98">
        <v>0</v>
      </c>
      <c r="Z98">
        <v>0</v>
      </c>
      <c r="AA98">
        <v>0.48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0.25186249999999999</v>
      </c>
      <c r="I99" s="69">
        <f t="shared" ref="I99:BQ99" si="1">SUM(I3:I98)/4000</f>
        <v>0.1072775</v>
      </c>
      <c r="J99" s="69">
        <f t="shared" si="1"/>
        <v>0</v>
      </c>
      <c r="K99" s="69">
        <f t="shared" si="1"/>
        <v>4.6790000000000005E-2</v>
      </c>
      <c r="L99" s="69">
        <f t="shared" si="1"/>
        <v>2.7817499999999998E-2</v>
      </c>
      <c r="M99" s="69">
        <f t="shared" si="1"/>
        <v>2.1642500000000002E-2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0.45538749999999995</v>
      </c>
      <c r="W99">
        <f t="shared" si="1"/>
        <v>0.25186249999999999</v>
      </c>
      <c r="X99">
        <f t="shared" si="1"/>
        <v>0.1072775</v>
      </c>
      <c r="Y99">
        <f t="shared" si="1"/>
        <v>2.7817499999999998E-2</v>
      </c>
      <c r="Z99">
        <f t="shared" si="1"/>
        <v>4.6790000000000005E-2</v>
      </c>
      <c r="AA99">
        <f t="shared" si="1"/>
        <v>2.1642500000000002E-2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93"/>
      <c r="F1" s="193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45325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7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7">
      <c r="A3" t="s">
        <v>45</v>
      </c>
      <c r="D3">
        <f>TWEPL!P3</f>
        <v>9.1783999999999999</v>
      </c>
      <c r="E3">
        <f>GT_NG!P3</f>
        <v>15.264170538398469</v>
      </c>
      <c r="F3">
        <f>GT_Spot!P3</f>
        <v>0</v>
      </c>
      <c r="G3">
        <f>PPCL_NG!P3</f>
        <v>225</v>
      </c>
      <c r="H3">
        <f>PPCL_Spot!P3</f>
        <v>0</v>
      </c>
      <c r="I3">
        <f>Bawana_NG!P3</f>
        <v>81.96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629.7104658750917</v>
      </c>
      <c r="P3" s="36">
        <v>57.720000000000013</v>
      </c>
      <c r="Q3" s="36">
        <v>20.93</v>
      </c>
      <c r="R3" s="38">
        <v>0</v>
      </c>
      <c r="S3" s="38">
        <v>0</v>
      </c>
      <c r="T3" s="37">
        <f>SUMPRODUCT(LTA!J3:AN3,LTA!J$101:AN$101,LTA!J$103:AN$103)</f>
        <v>25.33</v>
      </c>
      <c r="U3" s="37">
        <f>SUMPRODUCT(LTA!J3:AN3,LTA!J$102:AN$102,LTA!J$103:AN$103)</f>
        <v>55.099999999999994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144.68</v>
      </c>
      <c r="AB3" s="75">
        <f>-STOA!N3</f>
        <v>-203.17</v>
      </c>
      <c r="AC3">
        <f>SUMIF(B3:AB3,"&gt;0")*$AC$2-SUMIF(B3:AB3,"&lt;0")*($AC$2/(1-$AC$2))+SUMIF(AI3:AR3,"&gt;0")*$AC$2-SUMIF(AI3:AR3,"&lt;0")*($AC$2/(1-$AC$2))</f>
        <v>12.498499459887032</v>
      </c>
      <c r="AD3">
        <f>SUM(B3:AB3,AI3:AT3)-AC3</f>
        <v>1031.2045369536031</v>
      </c>
      <c r="AE3">
        <f>'IDT-1'!B3</f>
        <v>0</v>
      </c>
      <c r="AF3" s="24"/>
      <c r="AG3">
        <f>SUM(AD3:AF3)</f>
        <v>1031.2045369536031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-18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9.1783999999999999</v>
      </c>
      <c r="E4">
        <f>GT_NG!P4</f>
        <v>15.264170538398469</v>
      </c>
      <c r="F4">
        <f>GT_Spot!P4</f>
        <v>0</v>
      </c>
      <c r="G4">
        <f>PPCL_NG!P4</f>
        <v>225</v>
      </c>
      <c r="H4">
        <f>PPCL_Spot!P4</f>
        <v>0</v>
      </c>
      <c r="I4">
        <f>Bawana_NG!P4</f>
        <v>81.96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627.92606283544194</v>
      </c>
      <c r="P4" s="36">
        <v>57.720000000000006</v>
      </c>
      <c r="Q4" s="36">
        <v>20.933542054493145</v>
      </c>
      <c r="R4" s="38">
        <v>0</v>
      </c>
      <c r="S4" s="38">
        <v>0</v>
      </c>
      <c r="T4" s="37">
        <f>SUMPRODUCT(LTA!J4:AN4,LTA!J$101:AN$101,LTA!J$103:AN$103)</f>
        <v>25.33</v>
      </c>
      <c r="U4" s="37">
        <f>SUMPRODUCT(LTA!J4:AN4,LTA!J$102:AN$102,LTA!J$103:AN$103)</f>
        <v>54.9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-12</v>
      </c>
      <c r="AA4" s="75">
        <f>STOA!H4</f>
        <v>144.68</v>
      </c>
      <c r="AB4" s="75">
        <f>-STOA!N4</f>
        <v>-203.17</v>
      </c>
      <c r="AC4">
        <f t="shared" ref="AC4:AC67" si="0">SUMIF(B4:AB4,"&gt;0")*$AC$2-SUMIF(B4:AB4,"&lt;0")*($AC$2/(1-$AC$2))+SUMIF(AI4:AR4,"&gt;0")*$AC$2-SUMIF(AI4:AR4,"&lt;0")*($AC$2/(1-$AC$2))</f>
        <v>12.905418113856168</v>
      </c>
      <c r="AD4">
        <f t="shared" ref="AD4:AD67" si="1">SUM(B4:AB4,AI4:AT4)-AC4</f>
        <v>978.81675731447729</v>
      </c>
      <c r="AE4">
        <f>'IDT-1'!B4</f>
        <v>0</v>
      </c>
      <c r="AF4" s="24"/>
      <c r="AG4">
        <f t="shared" ref="AG4:AG67" si="2">SUM(AD4:AF4)</f>
        <v>978.81675731447729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-56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9.1783999999999999</v>
      </c>
      <c r="E5">
        <f>GT_NG!P5</f>
        <v>15.264170538398469</v>
      </c>
      <c r="F5">
        <f>GT_Spot!P5</f>
        <v>0</v>
      </c>
      <c r="G5">
        <f>PPCL_NG!P5</f>
        <v>225</v>
      </c>
      <c r="H5">
        <f>PPCL_Spot!P5</f>
        <v>0</v>
      </c>
      <c r="I5">
        <f>Bawana_NG!P5</f>
        <v>81.96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614.63155953544197</v>
      </c>
      <c r="P5" s="36">
        <v>57.720000000000006</v>
      </c>
      <c r="Q5" s="36">
        <v>20.933542054493145</v>
      </c>
      <c r="R5" s="38">
        <v>0</v>
      </c>
      <c r="S5" s="38">
        <v>0</v>
      </c>
      <c r="T5" s="37">
        <f>SUMPRODUCT(LTA!J5:AN5,LTA!J$101:AN$101,LTA!J$103:AN$103)</f>
        <v>25.33</v>
      </c>
      <c r="U5" s="37">
        <f>SUMPRODUCT(LTA!J5:AN5,LTA!J$102:AN$102,LTA!J$103:AN$103)</f>
        <v>54.2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-37</v>
      </c>
      <c r="AA5" s="75">
        <f>STOA!H5</f>
        <v>144.68</v>
      </c>
      <c r="AB5" s="75">
        <f>-STOA!N5</f>
        <v>-203.17</v>
      </c>
      <c r="AC5">
        <f t="shared" si="0"/>
        <v>13.025056702433064</v>
      </c>
      <c r="AD5">
        <f t="shared" si="1"/>
        <v>936.7026154259006</v>
      </c>
      <c r="AE5">
        <f>'IDT-1'!B5</f>
        <v>0</v>
      </c>
      <c r="AF5" s="24"/>
      <c r="AG5">
        <f t="shared" si="2"/>
        <v>936.7026154259006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-59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9.1783999999999999</v>
      </c>
      <c r="E6">
        <f>GT_NG!P6</f>
        <v>15.264170538398469</v>
      </c>
      <c r="F6">
        <f>GT_Spot!P6</f>
        <v>0</v>
      </c>
      <c r="G6">
        <f>PPCL_NG!P6</f>
        <v>225</v>
      </c>
      <c r="H6">
        <f>PPCL_Spot!P6</f>
        <v>0</v>
      </c>
      <c r="I6">
        <f>Bawana_NG!P6</f>
        <v>81.96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613.23213813544203</v>
      </c>
      <c r="P6" s="36">
        <v>57.720000000000006</v>
      </c>
      <c r="Q6" s="36">
        <v>20.933542054493145</v>
      </c>
      <c r="R6" s="38">
        <v>0</v>
      </c>
      <c r="S6" s="38">
        <v>0</v>
      </c>
      <c r="T6" s="37">
        <f>SUMPRODUCT(LTA!J6:AN6,LTA!J$101:AN$101,LTA!J$103:AN$103)</f>
        <v>24.33</v>
      </c>
      <c r="U6" s="37">
        <f>SUMPRODUCT(LTA!J6:AN6,LTA!J$102:AN$102,LTA!J$103:AN$103)</f>
        <v>54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-72</v>
      </c>
      <c r="AA6" s="75">
        <f>STOA!H6</f>
        <v>144.68</v>
      </c>
      <c r="AB6" s="75">
        <f>-STOA!N6</f>
        <v>-203.17</v>
      </c>
      <c r="AC6">
        <f t="shared" si="0"/>
        <v>13.30818324076907</v>
      </c>
      <c r="AD6">
        <f t="shared" si="1"/>
        <v>897.82006748756464</v>
      </c>
      <c r="AE6">
        <f>'IDT-1'!B6</f>
        <v>0</v>
      </c>
      <c r="AF6" s="24"/>
      <c r="AG6">
        <f t="shared" si="2"/>
        <v>897.82006748756464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-60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9.1783999999999999</v>
      </c>
      <c r="E7">
        <f>GT_NG!P7</f>
        <v>15.264170538398469</v>
      </c>
      <c r="F7">
        <f>GT_Spot!P7</f>
        <v>0</v>
      </c>
      <c r="G7">
        <f>PPCL_NG!P7</f>
        <v>225</v>
      </c>
      <c r="H7">
        <f>PPCL_Spot!P7</f>
        <v>0</v>
      </c>
      <c r="I7">
        <f>Bawana_NG!P7</f>
        <v>81.96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609.03454443058854</v>
      </c>
      <c r="P7" s="36">
        <v>57.720000000000006</v>
      </c>
      <c r="Q7" s="36">
        <v>20.933542054493145</v>
      </c>
      <c r="R7" s="38">
        <v>0</v>
      </c>
      <c r="S7" s="38">
        <v>0</v>
      </c>
      <c r="T7" s="37">
        <f>SUMPRODUCT(LTA!J7:AN7,LTA!J$101:AN$101,LTA!J$103:AN$103)</f>
        <v>24.33</v>
      </c>
      <c r="U7" s="37">
        <f>SUMPRODUCT(LTA!J7:AN7,LTA!J$102:AN$102,LTA!J$103:AN$103)</f>
        <v>53.3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-108</v>
      </c>
      <c r="AA7" s="75">
        <f>STOA!H7</f>
        <v>144.68</v>
      </c>
      <c r="AB7" s="75">
        <f>-STOA!N7</f>
        <v>-203.17</v>
      </c>
      <c r="AC7">
        <f t="shared" si="0"/>
        <v>13.470351239045639</v>
      </c>
      <c r="AD7">
        <f t="shared" si="1"/>
        <v>868.76030578443454</v>
      </c>
      <c r="AE7">
        <f>'IDT-1'!B7</f>
        <v>0</v>
      </c>
      <c r="AF7" s="24"/>
      <c r="AG7">
        <f t="shared" si="2"/>
        <v>868.76030578443454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-48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9.1783999999999999</v>
      </c>
      <c r="E8">
        <f>GT_NG!P8</f>
        <v>15.264170538398469</v>
      </c>
      <c r="F8">
        <f>GT_Spot!P8</f>
        <v>0</v>
      </c>
      <c r="G8">
        <f>PPCL_NG!P8</f>
        <v>225</v>
      </c>
      <c r="H8">
        <f>PPCL_Spot!P8</f>
        <v>0</v>
      </c>
      <c r="I8">
        <f>Bawana_NG!P8</f>
        <v>81.96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609.03454443058854</v>
      </c>
      <c r="P8" s="36">
        <v>57.720000000000006</v>
      </c>
      <c r="Q8" s="36">
        <v>20.933542054493145</v>
      </c>
      <c r="R8" s="38">
        <v>0</v>
      </c>
      <c r="S8" s="38">
        <v>0</v>
      </c>
      <c r="T8" s="37">
        <f>SUMPRODUCT(LTA!J8:AN8,LTA!J$101:AN$101,LTA!J$103:AN$103)</f>
        <v>19.990000000000002</v>
      </c>
      <c r="U8" s="37">
        <f>SUMPRODUCT(LTA!J8:AN8,LTA!J$102:AN$102,LTA!J$103:AN$103)</f>
        <v>53.099999999999994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-121</v>
      </c>
      <c r="AA8" s="75">
        <f>STOA!H8</f>
        <v>144.68</v>
      </c>
      <c r="AB8" s="75">
        <f>-STOA!N8</f>
        <v>-203.17</v>
      </c>
      <c r="AC8">
        <f t="shared" si="0"/>
        <v>13.627051866718087</v>
      </c>
      <c r="AD8">
        <f t="shared" si="1"/>
        <v>841.06360515676215</v>
      </c>
      <c r="AE8">
        <f>'IDT-1'!B8</f>
        <v>0</v>
      </c>
      <c r="AF8" s="24"/>
      <c r="AG8">
        <f t="shared" si="2"/>
        <v>841.06360515676215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-58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9.1783999999999999</v>
      </c>
      <c r="E9">
        <f>GT_NG!P9</f>
        <v>15.264170538398469</v>
      </c>
      <c r="F9">
        <f>GT_Spot!P9</f>
        <v>0</v>
      </c>
      <c r="G9">
        <f>PPCL_NG!P9</f>
        <v>225</v>
      </c>
      <c r="H9">
        <f>PPCL_Spot!P9</f>
        <v>0</v>
      </c>
      <c r="I9">
        <f>Bawana_NG!P9</f>
        <v>81.96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608.90178521472501</v>
      </c>
      <c r="P9" s="36">
        <v>57.720000000000006</v>
      </c>
      <c r="Q9" s="36">
        <v>20.933542054493145</v>
      </c>
      <c r="R9" s="38">
        <v>0</v>
      </c>
      <c r="S9" s="38">
        <v>0</v>
      </c>
      <c r="T9" s="37">
        <f>SUMPRODUCT(LTA!J9:AN9,LTA!J$101:AN$101,LTA!J$103:AN$103)</f>
        <v>19.990000000000002</v>
      </c>
      <c r="U9" s="37">
        <f>SUMPRODUCT(LTA!J9:AN9,LTA!J$102:AN$102,LTA!J$103:AN$103)</f>
        <v>51.099999999999994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-143</v>
      </c>
      <c r="AA9" s="75">
        <f>STOA!H9</f>
        <v>144.68</v>
      </c>
      <c r="AB9" s="75">
        <f>-STOA!N9</f>
        <v>-203.17</v>
      </c>
      <c r="AC9">
        <f t="shared" si="0"/>
        <v>13.81244447470217</v>
      </c>
      <c r="AD9">
        <f t="shared" si="1"/>
        <v>814.74545333291439</v>
      </c>
      <c r="AE9">
        <f>'IDT-1'!B9</f>
        <v>0</v>
      </c>
      <c r="AF9" s="24"/>
      <c r="AG9">
        <f t="shared" si="2"/>
        <v>814.74545333291439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-60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10.0128</v>
      </c>
      <c r="E10">
        <f>GT_NG!P10</f>
        <v>15.264170538398469</v>
      </c>
      <c r="F10">
        <f>GT_Spot!P10</f>
        <v>0</v>
      </c>
      <c r="G10">
        <f>PPCL_NG!P10</f>
        <v>225</v>
      </c>
      <c r="H10">
        <f>PPCL_Spot!P10</f>
        <v>0</v>
      </c>
      <c r="I10">
        <f>Bawana_NG!P10</f>
        <v>81.96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609.78262475043937</v>
      </c>
      <c r="P10" s="36">
        <v>60</v>
      </c>
      <c r="Q10" s="36">
        <v>20.93</v>
      </c>
      <c r="R10" s="38">
        <v>0</v>
      </c>
      <c r="S10" s="38">
        <v>0</v>
      </c>
      <c r="T10" s="37">
        <f>SUMPRODUCT(LTA!J10:AN10,LTA!J$101:AN$101,LTA!J$103:AN$103)</f>
        <v>19.990000000000002</v>
      </c>
      <c r="U10" s="37">
        <f>SUMPRODUCT(LTA!J10:AN10,LTA!J$102:AN$102,LTA!J$103:AN$103)</f>
        <v>51.099999999999994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-161</v>
      </c>
      <c r="AA10" s="75">
        <f>STOA!H10</f>
        <v>144.68</v>
      </c>
      <c r="AB10" s="75">
        <f>-STOA!N10</f>
        <v>-203.17</v>
      </c>
      <c r="AC10">
        <f t="shared" si="0"/>
        <v>14.015397888042207</v>
      </c>
      <c r="AD10">
        <f t="shared" si="1"/>
        <v>798.53419740079539</v>
      </c>
      <c r="AE10">
        <f>'IDT-1'!B10</f>
        <v>0</v>
      </c>
      <c r="AF10" s="24"/>
      <c r="AG10">
        <f t="shared" si="2"/>
        <v>798.53419740079539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-62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10.0128</v>
      </c>
      <c r="E11">
        <f>GT_NG!P11</f>
        <v>15.264170538398469</v>
      </c>
      <c r="F11">
        <f>GT_Spot!P11</f>
        <v>0</v>
      </c>
      <c r="G11">
        <f>PPCL_NG!P11</f>
        <v>225</v>
      </c>
      <c r="H11">
        <f>PPCL_Spot!P11</f>
        <v>0</v>
      </c>
      <c r="I11">
        <f>Bawana_NG!P11</f>
        <v>81.96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609.78262475043937</v>
      </c>
      <c r="P11" s="36">
        <v>57.725085014536162</v>
      </c>
      <c r="Q11" s="36">
        <v>20.93</v>
      </c>
      <c r="R11" s="38">
        <v>0</v>
      </c>
      <c r="S11" s="38">
        <v>0</v>
      </c>
      <c r="T11" s="37">
        <f>SUMPRODUCT(LTA!J11:AN11,LTA!J$101:AN$101,LTA!J$103:AN$103)</f>
        <v>19.990000000000002</v>
      </c>
      <c r="U11" s="37">
        <f>SUMPRODUCT(LTA!J11:AN11,LTA!J$102:AN$102,LTA!J$103:AN$103)</f>
        <v>51.099999999999994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-176</v>
      </c>
      <c r="AA11" s="75">
        <f>STOA!H11</f>
        <v>144.68</v>
      </c>
      <c r="AB11" s="75">
        <f>-STOA!N11</f>
        <v>-203.17</v>
      </c>
      <c r="AC11">
        <f t="shared" si="0"/>
        <v>14.216538703011429</v>
      </c>
      <c r="AD11">
        <f t="shared" si="1"/>
        <v>770.05814160036243</v>
      </c>
      <c r="AE11">
        <f>'IDT-1'!B11</f>
        <v>0</v>
      </c>
      <c r="AF11" s="24"/>
      <c r="AG11">
        <f t="shared" si="2"/>
        <v>770.05814160036243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-73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10.0128</v>
      </c>
      <c r="E12">
        <f>GT_NG!P12</f>
        <v>15.264170538398469</v>
      </c>
      <c r="F12">
        <f>GT_Spot!P12</f>
        <v>0</v>
      </c>
      <c r="G12">
        <f>PPCL_NG!P12</f>
        <v>225</v>
      </c>
      <c r="H12">
        <f>PPCL_Spot!P12</f>
        <v>0</v>
      </c>
      <c r="I12">
        <f>Bawana_NG!P12</f>
        <v>81.96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609.78262475043937</v>
      </c>
      <c r="P12" s="36">
        <v>57.725085014536162</v>
      </c>
      <c r="Q12" s="36">
        <v>20.93</v>
      </c>
      <c r="R12" s="38">
        <v>0</v>
      </c>
      <c r="S12" s="38">
        <v>0</v>
      </c>
      <c r="T12" s="37">
        <f>SUMPRODUCT(LTA!J12:AN12,LTA!J$101:AN$101,LTA!J$103:AN$103)</f>
        <v>19.990000000000002</v>
      </c>
      <c r="U12" s="37">
        <f>SUMPRODUCT(LTA!J12:AN12,LTA!J$102:AN$102,LTA!J$103:AN$103)</f>
        <v>51.099999999999994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-186</v>
      </c>
      <c r="AA12" s="75">
        <f>STOA!H12</f>
        <v>144.68</v>
      </c>
      <c r="AB12" s="75">
        <f>-STOA!N12</f>
        <v>-203.17</v>
      </c>
      <c r="AC12">
        <f t="shared" si="0"/>
        <v>14.309721437985209</v>
      </c>
      <c r="AD12">
        <f t="shared" si="1"/>
        <v>758.96495886538867</v>
      </c>
      <c r="AE12">
        <f>'IDT-1'!B12</f>
        <v>0</v>
      </c>
      <c r="AF12" s="24"/>
      <c r="AG12">
        <f t="shared" si="2"/>
        <v>758.96495886538867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-74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10.0128</v>
      </c>
      <c r="E13">
        <f>GT_NG!P13</f>
        <v>15.264170538398469</v>
      </c>
      <c r="F13">
        <f>GT_Spot!P13</f>
        <v>0</v>
      </c>
      <c r="G13">
        <f>PPCL_NG!P13</f>
        <v>225</v>
      </c>
      <c r="H13">
        <f>PPCL_Spot!P13</f>
        <v>0</v>
      </c>
      <c r="I13">
        <f>Bawana_NG!P13</f>
        <v>81.96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617.70522385043932</v>
      </c>
      <c r="P13" s="36">
        <v>57.725085014536162</v>
      </c>
      <c r="Q13" s="36">
        <v>20.93</v>
      </c>
      <c r="R13" s="38">
        <v>0</v>
      </c>
      <c r="S13" s="38">
        <v>0</v>
      </c>
      <c r="T13" s="37">
        <f>SUMPRODUCT(LTA!J13:AN13,LTA!J$101:AN$101,LTA!J$103:AN$103)</f>
        <v>19.670000000000002</v>
      </c>
      <c r="U13" s="37">
        <f>SUMPRODUCT(LTA!J13:AN13,LTA!J$102:AN$102,LTA!J$103:AN$103)</f>
        <v>51.099999999999994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-189</v>
      </c>
      <c r="AA13" s="75">
        <f>STOA!H13</f>
        <v>144.68</v>
      </c>
      <c r="AB13" s="75">
        <f>-STOA!N13</f>
        <v>-203.17</v>
      </c>
      <c r="AC13">
        <f t="shared" si="0"/>
        <v>14.4582948476741</v>
      </c>
      <c r="AD13">
        <f t="shared" si="1"/>
        <v>756.41898455569992</v>
      </c>
      <c r="AE13">
        <f>'IDT-1'!B13</f>
        <v>0</v>
      </c>
      <c r="AF13" s="24"/>
      <c r="AG13">
        <f t="shared" si="2"/>
        <v>756.41898455569992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-81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10.0128</v>
      </c>
      <c r="E14">
        <f>GT_NG!P14</f>
        <v>15.264170538398469</v>
      </c>
      <c r="F14">
        <f>GT_Spot!P14</f>
        <v>0</v>
      </c>
      <c r="G14">
        <f>PPCL_NG!P14</f>
        <v>225</v>
      </c>
      <c r="H14">
        <f>PPCL_Spot!P14</f>
        <v>0</v>
      </c>
      <c r="I14">
        <f>Bawana_NG!P14</f>
        <v>81.96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617.70522385043932</v>
      </c>
      <c r="P14" s="36">
        <v>57.725085014536162</v>
      </c>
      <c r="Q14" s="36">
        <v>20.93</v>
      </c>
      <c r="R14" s="38">
        <v>0</v>
      </c>
      <c r="S14" s="38">
        <v>0</v>
      </c>
      <c r="T14" s="37">
        <f>SUMPRODUCT(LTA!J14:AN14,LTA!J$101:AN$101,LTA!J$103:AN$103)</f>
        <v>19.329999999999998</v>
      </c>
      <c r="U14" s="37">
        <f>SUMPRODUCT(LTA!J14:AN14,LTA!J$102:AN$102,LTA!J$103:AN$103)</f>
        <v>51.099999999999994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-195</v>
      </c>
      <c r="AA14" s="75">
        <f>STOA!H14</f>
        <v>144.68</v>
      </c>
      <c r="AB14" s="75">
        <f>-STOA!N14</f>
        <v>-203.17</v>
      </c>
      <c r="AC14">
        <f t="shared" si="0"/>
        <v>14.506265794023435</v>
      </c>
      <c r="AD14">
        <f t="shared" si="1"/>
        <v>750.03101360935045</v>
      </c>
      <c r="AE14">
        <f>'IDT-1'!B14</f>
        <v>0</v>
      </c>
      <c r="AF14" s="24"/>
      <c r="AG14">
        <f t="shared" si="2"/>
        <v>750.03101360935045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-81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10.0128</v>
      </c>
      <c r="E15">
        <f>GT_NG!P15</f>
        <v>15.264170538398469</v>
      </c>
      <c r="F15">
        <f>GT_Spot!P15</f>
        <v>0</v>
      </c>
      <c r="G15">
        <f>PPCL_NG!P15</f>
        <v>225</v>
      </c>
      <c r="H15">
        <f>PPCL_Spot!P15</f>
        <v>0</v>
      </c>
      <c r="I15">
        <f>Bawana_NG!P15</f>
        <v>83.756125630232674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609.78262475043937</v>
      </c>
      <c r="P15" s="36">
        <v>57.725085014536162</v>
      </c>
      <c r="Q15" s="36">
        <v>20.93</v>
      </c>
      <c r="R15" s="38">
        <v>0</v>
      </c>
      <c r="S15" s="38">
        <v>0</v>
      </c>
      <c r="T15" s="37">
        <f>SUMPRODUCT(LTA!J15:AN15,LTA!J$101:AN$101,LTA!J$103:AN$103)</f>
        <v>18.990000000000002</v>
      </c>
      <c r="U15" s="37">
        <f>SUMPRODUCT(LTA!J15:AN15,LTA!J$102:AN$102,LTA!J$103:AN$103)</f>
        <v>51.099999999999994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-191</v>
      </c>
      <c r="AA15" s="75">
        <f>STOA!H15</f>
        <v>144.68</v>
      </c>
      <c r="AB15" s="75">
        <f>-STOA!N15</f>
        <v>-203.17</v>
      </c>
      <c r="AC15">
        <f t="shared" si="0"/>
        <v>14.42653394370272</v>
      </c>
      <c r="AD15">
        <f t="shared" si="1"/>
        <v>746.64427198990381</v>
      </c>
      <c r="AE15">
        <f>'IDT-1'!B15</f>
        <v>0</v>
      </c>
      <c r="AF15" s="24"/>
      <c r="AG15">
        <f t="shared" si="2"/>
        <v>746.64427198990381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-82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10.0128</v>
      </c>
      <c r="E16">
        <f>GT_NG!P16</f>
        <v>15.264170538398469</v>
      </c>
      <c r="F16">
        <f>GT_Spot!P16</f>
        <v>0</v>
      </c>
      <c r="G16">
        <f>PPCL_NG!P16</f>
        <v>225</v>
      </c>
      <c r="H16">
        <f>PPCL_Spot!P16</f>
        <v>0</v>
      </c>
      <c r="I16">
        <f>Bawana_NG!P16</f>
        <v>83.756125630232674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609.78262475043937</v>
      </c>
      <c r="P16" s="36">
        <v>57.725085014536162</v>
      </c>
      <c r="Q16" s="36">
        <v>20.93</v>
      </c>
      <c r="R16" s="38">
        <v>0</v>
      </c>
      <c r="S16" s="38">
        <v>0</v>
      </c>
      <c r="T16" s="37">
        <f>SUMPRODUCT(LTA!J16:AN16,LTA!J$101:AN$101,LTA!J$103:AN$103)</f>
        <v>18.990000000000002</v>
      </c>
      <c r="U16" s="37">
        <f>SUMPRODUCT(LTA!J16:AN16,LTA!J$102:AN$102,LTA!J$103:AN$103)</f>
        <v>51.099999999999994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-189</v>
      </c>
      <c r="AA16" s="75">
        <f>STOA!H16</f>
        <v>144.68</v>
      </c>
      <c r="AB16" s="75">
        <f>-STOA!N16</f>
        <v>-203.17</v>
      </c>
      <c r="AC16">
        <f t="shared" si="0"/>
        <v>14.443476259152497</v>
      </c>
      <c r="AD16">
        <f t="shared" si="1"/>
        <v>744.62732967445402</v>
      </c>
      <c r="AE16">
        <f>'IDT-1'!B16</f>
        <v>0</v>
      </c>
      <c r="AF16" s="24"/>
      <c r="AG16">
        <f t="shared" si="2"/>
        <v>744.62732967445402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-86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10.0128</v>
      </c>
      <c r="E17">
        <f>GT_NG!P17</f>
        <v>15.264170538398469</v>
      </c>
      <c r="F17">
        <f>GT_Spot!P17</f>
        <v>0</v>
      </c>
      <c r="G17">
        <f>PPCL_NG!P17</f>
        <v>225</v>
      </c>
      <c r="H17">
        <f>PPCL_Spot!P17</f>
        <v>0</v>
      </c>
      <c r="I17">
        <f>Bawana_NG!P17</f>
        <v>83.756125630232674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607.02763281316663</v>
      </c>
      <c r="P17" s="36">
        <v>57.725085014536162</v>
      </c>
      <c r="Q17" s="36">
        <v>20.93</v>
      </c>
      <c r="R17" s="38">
        <v>0</v>
      </c>
      <c r="S17" s="38">
        <v>0</v>
      </c>
      <c r="T17" s="37">
        <f>SUMPRODUCT(LTA!J17:AN17,LTA!J$101:AN$101,LTA!J$103:AN$103)</f>
        <v>18.990000000000002</v>
      </c>
      <c r="U17" s="37">
        <f>SUMPRODUCT(LTA!J17:AN17,LTA!J$102:AN$102,LTA!J$103:AN$103)</f>
        <v>50.599999999999994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-190</v>
      </c>
      <c r="AA17" s="75">
        <f>STOA!H17</f>
        <v>144.68</v>
      </c>
      <c r="AB17" s="75">
        <f>-STOA!N17</f>
        <v>-203.17</v>
      </c>
      <c r="AC17">
        <f t="shared" si="0"/>
        <v>14.390720853704741</v>
      </c>
      <c r="AD17">
        <f t="shared" si="1"/>
        <v>744.42509314262907</v>
      </c>
      <c r="AE17">
        <f>'IDT-1'!B17</f>
        <v>0</v>
      </c>
      <c r="AF17" s="24"/>
      <c r="AG17">
        <f t="shared" si="2"/>
        <v>744.42509314262907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-82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10.0128</v>
      </c>
      <c r="E18">
        <f>GT_NG!P18</f>
        <v>15.264170538398469</v>
      </c>
      <c r="F18">
        <f>GT_Spot!P18</f>
        <v>0</v>
      </c>
      <c r="G18">
        <f>PPCL_NG!P18</f>
        <v>225</v>
      </c>
      <c r="H18">
        <f>PPCL_Spot!P18</f>
        <v>0</v>
      </c>
      <c r="I18">
        <f>Bawana_NG!P18</f>
        <v>83.756125630232674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607.02763281316663</v>
      </c>
      <c r="P18" s="36">
        <v>57.725085014536162</v>
      </c>
      <c r="Q18" s="36">
        <v>20.93</v>
      </c>
      <c r="R18" s="38">
        <v>0</v>
      </c>
      <c r="S18" s="38">
        <v>0</v>
      </c>
      <c r="T18" s="37">
        <f>SUMPRODUCT(LTA!J18:AN18,LTA!J$101:AN$101,LTA!J$103:AN$103)</f>
        <v>18.990000000000002</v>
      </c>
      <c r="U18" s="37">
        <f>SUMPRODUCT(LTA!J18:AN18,LTA!J$102:AN$102,LTA!J$103:AN$103)</f>
        <v>50.599999999999994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-187</v>
      </c>
      <c r="AA18" s="75">
        <f>STOA!H18</f>
        <v>144.68</v>
      </c>
      <c r="AB18" s="75">
        <f>-STOA!N18</f>
        <v>-203.17</v>
      </c>
      <c r="AC18">
        <f t="shared" si="0"/>
        <v>14.348365065080296</v>
      </c>
      <c r="AD18">
        <f t="shared" si="1"/>
        <v>749.46744893125344</v>
      </c>
      <c r="AE18">
        <f>'IDT-1'!B18</f>
        <v>0</v>
      </c>
      <c r="AF18" s="24"/>
      <c r="AG18">
        <f t="shared" si="2"/>
        <v>749.46744893125344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-80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10.0128</v>
      </c>
      <c r="E19">
        <f>GT_NG!P19</f>
        <v>15.264170538398469</v>
      </c>
      <c r="F19">
        <f>GT_Spot!P19</f>
        <v>0</v>
      </c>
      <c r="G19">
        <f>PPCL_NG!P19</f>
        <v>225</v>
      </c>
      <c r="H19">
        <f>PPCL_Spot!P19</f>
        <v>0</v>
      </c>
      <c r="I19">
        <f>Bawana_NG!P19</f>
        <v>83.756125630232674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629.04134299915472</v>
      </c>
      <c r="P19" s="36">
        <v>57.725085014536162</v>
      </c>
      <c r="Q19" s="36">
        <v>20.93</v>
      </c>
      <c r="R19" s="38">
        <v>0</v>
      </c>
      <c r="S19" s="38">
        <v>0</v>
      </c>
      <c r="T19" s="37">
        <f>SUMPRODUCT(LTA!J19:AN19,LTA!J$101:AN$101,LTA!J$103:AN$103)</f>
        <v>18.990000000000002</v>
      </c>
      <c r="U19" s="37">
        <f>SUMPRODUCT(LTA!J19:AN19,LTA!J$102:AN$102,LTA!J$103:AN$103)</f>
        <v>50.599999999999994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-190</v>
      </c>
      <c r="AA19" s="75">
        <f>STOA!H19</f>
        <v>144.68</v>
      </c>
      <c r="AB19" s="75">
        <f>-STOA!N19</f>
        <v>-203.17</v>
      </c>
      <c r="AC19">
        <f t="shared" si="0"/>
        <v>14.626462965616374</v>
      </c>
      <c r="AD19">
        <f t="shared" si="1"/>
        <v>760.20306121670558</v>
      </c>
      <c r="AE19">
        <f>'IDT-1'!B19</f>
        <v>0</v>
      </c>
      <c r="AF19" s="24"/>
      <c r="AG19">
        <f t="shared" si="2"/>
        <v>760.20306121670558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-88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10.0128</v>
      </c>
      <c r="E20">
        <f>GT_NG!P20</f>
        <v>15.264170538398469</v>
      </c>
      <c r="F20">
        <f>GT_Spot!P20</f>
        <v>0</v>
      </c>
      <c r="G20">
        <f>PPCL_NG!P20</f>
        <v>225</v>
      </c>
      <c r="H20">
        <f>PPCL_Spot!P20</f>
        <v>0</v>
      </c>
      <c r="I20">
        <f>Bawana_NG!P20</f>
        <v>83.756125630232674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629.50781679915463</v>
      </c>
      <c r="P20" s="36">
        <v>57.725085014536162</v>
      </c>
      <c r="Q20" s="36">
        <v>20.93</v>
      </c>
      <c r="R20" s="38">
        <v>0</v>
      </c>
      <c r="S20" s="38">
        <v>0</v>
      </c>
      <c r="T20" s="37">
        <f>SUMPRODUCT(LTA!J20:AN20,LTA!J$101:AN$101,LTA!J$103:AN$103)</f>
        <v>18.990000000000002</v>
      </c>
      <c r="U20" s="37">
        <f>SUMPRODUCT(LTA!J20:AN20,LTA!J$102:AN$102,LTA!J$103:AN$103)</f>
        <v>50.099999999999994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-169</v>
      </c>
      <c r="AA20" s="75">
        <f>STOA!H20</f>
        <v>144.68</v>
      </c>
      <c r="AB20" s="75">
        <f>-STOA!N20</f>
        <v>-203.17</v>
      </c>
      <c r="AC20">
        <f t="shared" si="0"/>
        <v>14.482171664213261</v>
      </c>
      <c r="AD20">
        <f t="shared" si="1"/>
        <v>777.31382631810857</v>
      </c>
      <c r="AE20">
        <f>'IDT-1'!B20</f>
        <v>0</v>
      </c>
      <c r="AF20" s="24"/>
      <c r="AG20">
        <f t="shared" si="2"/>
        <v>777.31382631810857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-92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10.0128</v>
      </c>
      <c r="E21">
        <f>GT_NG!P21</f>
        <v>15.264170538398469</v>
      </c>
      <c r="F21">
        <f>GT_Spot!P21</f>
        <v>0</v>
      </c>
      <c r="G21">
        <f>PPCL_NG!P21</f>
        <v>225</v>
      </c>
      <c r="H21">
        <f>PPCL_Spot!P21</f>
        <v>0</v>
      </c>
      <c r="I21">
        <f>Bawana_NG!P21</f>
        <v>83.756125630232674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643.62702321158213</v>
      </c>
      <c r="P21" s="36">
        <v>57.725085014536162</v>
      </c>
      <c r="Q21" s="36">
        <v>20.93</v>
      </c>
      <c r="R21" s="38">
        <v>0</v>
      </c>
      <c r="S21" s="38">
        <v>0</v>
      </c>
      <c r="T21" s="37">
        <f>SUMPRODUCT(LTA!J21:AN21,LTA!J$101:AN$101,LTA!J$103:AN$103)</f>
        <v>18.990000000000002</v>
      </c>
      <c r="U21" s="37">
        <f>SUMPRODUCT(LTA!J21:AN21,LTA!J$102:AN$102,LTA!J$103:AN$103)</f>
        <v>50.099999999999994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-133</v>
      </c>
      <c r="AA21" s="75">
        <f>STOA!H21</f>
        <v>144.68</v>
      </c>
      <c r="AB21" s="75">
        <f>-STOA!N21</f>
        <v>-203.17</v>
      </c>
      <c r="AC21">
        <f t="shared" si="0"/>
        <v>14.363580581780761</v>
      </c>
      <c r="AD21">
        <f t="shared" si="1"/>
        <v>819.55162381296884</v>
      </c>
      <c r="AE21">
        <f>'IDT-1'!B21</f>
        <v>0</v>
      </c>
      <c r="AF21" s="24"/>
      <c r="AG21">
        <f t="shared" si="2"/>
        <v>819.55162381296884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-100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10.0128</v>
      </c>
      <c r="E22">
        <f>GT_NG!P22</f>
        <v>15.264170538398469</v>
      </c>
      <c r="F22">
        <f>GT_Spot!P22</f>
        <v>0</v>
      </c>
      <c r="G22">
        <f>PPCL_NG!P22</f>
        <v>225</v>
      </c>
      <c r="H22">
        <f>PPCL_Spot!P22</f>
        <v>0</v>
      </c>
      <c r="I22">
        <f>Bawana_NG!P22</f>
        <v>83.756125630232674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643.62702321158213</v>
      </c>
      <c r="P22" s="36">
        <v>57.725085014536162</v>
      </c>
      <c r="Q22" s="36">
        <v>20.93</v>
      </c>
      <c r="R22" s="38">
        <v>0</v>
      </c>
      <c r="S22" s="38">
        <v>0</v>
      </c>
      <c r="T22" s="37">
        <f>SUMPRODUCT(LTA!J22:AN22,LTA!J$101:AN$101,LTA!J$103:AN$103)</f>
        <v>18.990000000000002</v>
      </c>
      <c r="U22" s="37">
        <f>SUMPRODUCT(LTA!J22:AN22,LTA!J$102:AN$102,LTA!J$103:AN$103)</f>
        <v>50.099999999999994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-113</v>
      </c>
      <c r="AA22" s="75">
        <f>STOA!H22</f>
        <v>144.68</v>
      </c>
      <c r="AB22" s="75">
        <f>-STOA!N22</f>
        <v>-203.17</v>
      </c>
      <c r="AC22">
        <f t="shared" si="0"/>
        <v>14.126388165483867</v>
      </c>
      <c r="AD22">
        <f t="shared" si="1"/>
        <v>847.78881622926576</v>
      </c>
      <c r="AE22">
        <f>'IDT-1'!B22</f>
        <v>0</v>
      </c>
      <c r="AF22" s="24"/>
      <c r="AG22">
        <f t="shared" si="2"/>
        <v>847.78881622926576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-92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10.0128</v>
      </c>
      <c r="E23">
        <f>GT_NG!P23</f>
        <v>15.264170538398469</v>
      </c>
      <c r="F23">
        <f>GT_Spot!P23</f>
        <v>0</v>
      </c>
      <c r="G23">
        <f>PPCL_NG!P23</f>
        <v>225</v>
      </c>
      <c r="H23">
        <f>PPCL_Spot!P23</f>
        <v>0</v>
      </c>
      <c r="I23">
        <f>Bawana_NG!P23</f>
        <v>83.756125630232674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645.38370825974914</v>
      </c>
      <c r="P23" s="36">
        <v>55.83</v>
      </c>
      <c r="Q23" s="36">
        <v>20.933542054493145</v>
      </c>
      <c r="R23" s="38">
        <v>0</v>
      </c>
      <c r="S23" s="38">
        <v>0</v>
      </c>
      <c r="T23" s="37">
        <f>SUMPRODUCT(LTA!J23:AN23,LTA!J$101:AN$101,LTA!J$103:AN$103)</f>
        <v>18.990000000000002</v>
      </c>
      <c r="U23" s="37">
        <f>SUMPRODUCT(LTA!J23:AN23,LTA!J$102:AN$102,LTA!J$103:AN$103)</f>
        <v>50.099999999999994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-69</v>
      </c>
      <c r="AA23" s="75">
        <f>STOA!H23</f>
        <v>144.68</v>
      </c>
      <c r="AB23" s="75">
        <f>-STOA!N23</f>
        <v>-203.17</v>
      </c>
      <c r="AC23">
        <f t="shared" si="0"/>
        <v>13.506860845107203</v>
      </c>
      <c r="AD23">
        <f t="shared" si="1"/>
        <v>921.27348563776616</v>
      </c>
      <c r="AE23">
        <f>'IDT-1'!B23</f>
        <v>0</v>
      </c>
      <c r="AF23" s="24"/>
      <c r="AG23">
        <f t="shared" si="2"/>
        <v>921.27348563776616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-63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10.0128</v>
      </c>
      <c r="E24">
        <f>GT_NG!P24</f>
        <v>15.264170538398469</v>
      </c>
      <c r="F24">
        <f>GT_Spot!P24</f>
        <v>0</v>
      </c>
      <c r="G24">
        <f>PPCL_NG!P24</f>
        <v>225</v>
      </c>
      <c r="H24">
        <f>PPCL_Spot!P24</f>
        <v>0</v>
      </c>
      <c r="I24">
        <f>Bawana_NG!P24</f>
        <v>83.756125630232674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645.3238605224808</v>
      </c>
      <c r="P24" s="36">
        <v>57.720000000000006</v>
      </c>
      <c r="Q24" s="36">
        <v>20.933542054493145</v>
      </c>
      <c r="R24" s="38">
        <v>0</v>
      </c>
      <c r="S24" s="38">
        <v>0</v>
      </c>
      <c r="T24" s="37">
        <f>SUMPRODUCT(LTA!J24:AN24,LTA!J$101:AN$101,LTA!J$103:AN$103)</f>
        <v>18.990000000000002</v>
      </c>
      <c r="U24" s="37">
        <f>SUMPRODUCT(LTA!J24:AN24,LTA!J$102:AN$102,LTA!J$103:AN$103)</f>
        <v>50.099999999999994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-19</v>
      </c>
      <c r="AA24" s="75">
        <f>STOA!H24</f>
        <v>144.68</v>
      </c>
      <c r="AB24" s="75">
        <f>-STOA!N24</f>
        <v>-203.17</v>
      </c>
      <c r="AC24">
        <f t="shared" si="0"/>
        <v>13.081733922419918</v>
      </c>
      <c r="AD24">
        <f t="shared" si="1"/>
        <v>975.52876482318493</v>
      </c>
      <c r="AE24">
        <f>'IDT-1'!B24</f>
        <v>0</v>
      </c>
      <c r="AF24" s="24"/>
      <c r="AG24">
        <f t="shared" si="2"/>
        <v>975.52876482318493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-61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10.0128</v>
      </c>
      <c r="E25">
        <f>GT_NG!P25</f>
        <v>15.264170538398469</v>
      </c>
      <c r="F25">
        <f>GT_Spot!P25</f>
        <v>0</v>
      </c>
      <c r="G25">
        <f>PPCL_NG!P25</f>
        <v>225</v>
      </c>
      <c r="H25">
        <f>PPCL_Spot!P25</f>
        <v>0</v>
      </c>
      <c r="I25">
        <f>Bawana_NG!P25</f>
        <v>81.96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668.38609385339919</v>
      </c>
      <c r="P25" s="36">
        <v>57.720000000000006</v>
      </c>
      <c r="Q25" s="36">
        <v>20.933542054493145</v>
      </c>
      <c r="R25" s="38">
        <v>0</v>
      </c>
      <c r="S25" s="38">
        <v>0</v>
      </c>
      <c r="T25" s="37">
        <f>SUMPRODUCT(LTA!J25:AN25,LTA!J$101:AN$101,LTA!J$103:AN$103)</f>
        <v>18.990000000000002</v>
      </c>
      <c r="U25" s="37">
        <f>SUMPRODUCT(LTA!J25:AN25,LTA!J$102:AN$102,LTA!J$103:AN$103)</f>
        <v>50.099999999999994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144.68</v>
      </c>
      <c r="AB25" s="75">
        <f>-STOA!N25</f>
        <v>-203.17</v>
      </c>
      <c r="AC25">
        <f t="shared" si="0"/>
        <v>13.184128807581677</v>
      </c>
      <c r="AD25">
        <f t="shared" si="1"/>
        <v>1005.692477638709</v>
      </c>
      <c r="AE25">
        <f>'IDT-1'!B25</f>
        <v>0</v>
      </c>
      <c r="AF25" s="24"/>
      <c r="AG25">
        <f t="shared" si="2"/>
        <v>1005.692477638709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-71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10.0128</v>
      </c>
      <c r="E26">
        <f>GT_NG!P26</f>
        <v>15.264170538398469</v>
      </c>
      <c r="F26">
        <f>GT_Spot!P26</f>
        <v>0</v>
      </c>
      <c r="G26">
        <f>PPCL_NG!P26</f>
        <v>225</v>
      </c>
      <c r="H26">
        <f>PPCL_Spot!P26</f>
        <v>0</v>
      </c>
      <c r="I26">
        <f>Bawana_NG!P26</f>
        <v>81.96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678.26893314270342</v>
      </c>
      <c r="P26" s="36">
        <v>57.720000000000006</v>
      </c>
      <c r="Q26" s="36">
        <v>20.933542054493145</v>
      </c>
      <c r="R26" s="38">
        <v>0</v>
      </c>
      <c r="S26" s="38">
        <v>0</v>
      </c>
      <c r="T26" s="37">
        <f>SUMPRODUCT(LTA!J26:AN26,LTA!J$101:AN$101,LTA!J$103:AN$103)</f>
        <v>19.170000000000002</v>
      </c>
      <c r="U26" s="37">
        <f>SUMPRODUCT(LTA!J26:AN26,LTA!J$102:AN$102,LTA!J$103:AN$103)</f>
        <v>50.099999999999994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144.68</v>
      </c>
      <c r="AB26" s="75">
        <f>-STOA!N26</f>
        <v>-203.17</v>
      </c>
      <c r="AC26">
        <f t="shared" si="0"/>
        <v>12.743444878668711</v>
      </c>
      <c r="AD26">
        <f t="shared" si="1"/>
        <v>1078.1960008569263</v>
      </c>
      <c r="AE26">
        <f>'IDT-1'!B26</f>
        <v>0</v>
      </c>
      <c r="AF26" s="24"/>
      <c r="AG26">
        <f t="shared" si="2"/>
        <v>1078.1960008569263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-9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10.0128</v>
      </c>
      <c r="E27">
        <f>GT_NG!P27</f>
        <v>15.264170538398469</v>
      </c>
      <c r="F27">
        <f>GT_Spot!P27</f>
        <v>0</v>
      </c>
      <c r="G27">
        <f>PPCL_NG!P27</f>
        <v>225</v>
      </c>
      <c r="H27">
        <f>PPCL_Spot!P27</f>
        <v>0</v>
      </c>
      <c r="I27">
        <f>Bawana_NG!P27</f>
        <v>74.997551876894377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744.94477272948575</v>
      </c>
      <c r="P27" s="36">
        <v>97.2</v>
      </c>
      <c r="Q27" s="36">
        <v>36.520000000000003</v>
      </c>
      <c r="R27" s="38">
        <v>0</v>
      </c>
      <c r="S27" s="38">
        <v>0</v>
      </c>
      <c r="T27" s="37">
        <f>SUMPRODUCT(LTA!J27:AN27,LTA!J$101:AN$101,LTA!J$103:AN$103)</f>
        <v>20.65</v>
      </c>
      <c r="U27" s="37">
        <f>SUMPRODUCT(LTA!J27:AN27,LTA!J$102:AN$102,LTA!J$103:AN$103)</f>
        <v>50.099999999999994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144.73000000000002</v>
      </c>
      <c r="AB27" s="75">
        <f>-STOA!N27</f>
        <v>-237.07</v>
      </c>
      <c r="AC27">
        <f t="shared" si="0"/>
        <v>14.036463441055592</v>
      </c>
      <c r="AD27">
        <f t="shared" si="1"/>
        <v>1180.8228317037233</v>
      </c>
      <c r="AE27">
        <f>'IDT-1'!B27</f>
        <v>0</v>
      </c>
      <c r="AF27" s="24"/>
      <c r="AG27">
        <f t="shared" si="2"/>
        <v>1180.8228317037233</v>
      </c>
      <c r="AI27" s="34">
        <f>PXIL!H27</f>
        <v>0</v>
      </c>
      <c r="AJ27" s="34">
        <f>PXIL!N27</f>
        <v>0</v>
      </c>
      <c r="AK27" s="34">
        <f>RTM_IEX!H27</f>
        <v>12.51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10.0128</v>
      </c>
      <c r="E28">
        <f>GT_NG!P28</f>
        <v>15.264170538398469</v>
      </c>
      <c r="F28">
        <f>GT_Spot!P28</f>
        <v>0</v>
      </c>
      <c r="G28">
        <f>PPCL_NG!P28</f>
        <v>225</v>
      </c>
      <c r="H28">
        <f>PPCL_Spot!P28</f>
        <v>0</v>
      </c>
      <c r="I28">
        <f>Bawana_NG!P28</f>
        <v>74.997660948986407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857.69363009034168</v>
      </c>
      <c r="P28" s="36">
        <v>117.59</v>
      </c>
      <c r="Q28" s="36">
        <v>38.11</v>
      </c>
      <c r="R28" s="38">
        <v>0</v>
      </c>
      <c r="S28" s="38">
        <v>0</v>
      </c>
      <c r="T28" s="37">
        <f>SUMPRODUCT(LTA!J28:AN28,LTA!J$101:AN$101,LTA!J$103:AN$103)</f>
        <v>22.78</v>
      </c>
      <c r="U28" s="37">
        <f>SUMPRODUCT(LTA!J28:AN28,LTA!J$102:AN$102,LTA!J$103:AN$103)</f>
        <v>50.099999999999994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144.73000000000002</v>
      </c>
      <c r="AB28" s="75">
        <f>-STOA!N28</f>
        <v>-237.07</v>
      </c>
      <c r="AC28">
        <f t="shared" si="0"/>
        <v>15.292773702214577</v>
      </c>
      <c r="AD28">
        <f t="shared" si="1"/>
        <v>1278.9154878755116</v>
      </c>
      <c r="AE28">
        <f>'IDT-1'!B28</f>
        <v>0</v>
      </c>
      <c r="AF28" s="24"/>
      <c r="AG28">
        <f t="shared" si="2"/>
        <v>1278.9154878755116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-25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10.0128</v>
      </c>
      <c r="E29">
        <f>GT_NG!P29</f>
        <v>15.264170538398469</v>
      </c>
      <c r="F29">
        <f>GT_Spot!P29</f>
        <v>0</v>
      </c>
      <c r="G29">
        <f>PPCL_NG!P29</f>
        <v>225</v>
      </c>
      <c r="H29">
        <f>PPCL_Spot!P29</f>
        <v>0</v>
      </c>
      <c r="I29">
        <f>Bawana_NG!P29</f>
        <v>74.997660948986407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936.07285996381859</v>
      </c>
      <c r="P29" s="36">
        <v>117.59</v>
      </c>
      <c r="Q29" s="36">
        <v>38.11</v>
      </c>
      <c r="R29" s="38">
        <v>0</v>
      </c>
      <c r="S29" s="38">
        <v>0</v>
      </c>
      <c r="T29" s="37">
        <f>SUMPRODUCT(LTA!J29:AN29,LTA!J$101:AN$101,LTA!J$103:AN$103)</f>
        <v>25.520000000000003</v>
      </c>
      <c r="U29" s="37">
        <f>SUMPRODUCT(LTA!J29:AN29,LTA!J$102:AN$102,LTA!J$103:AN$103)</f>
        <v>50.099999999999994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144.73000000000002</v>
      </c>
      <c r="AB29" s="75">
        <f>-STOA!N29</f>
        <v>-237.07</v>
      </c>
      <c r="AC29">
        <f t="shared" si="0"/>
        <v>16.421880290029556</v>
      </c>
      <c r="AD29">
        <f t="shared" si="1"/>
        <v>1462.4156111611737</v>
      </c>
      <c r="AE29">
        <f>'IDT-1'!B29</f>
        <v>0</v>
      </c>
      <c r="AF29" s="24"/>
      <c r="AG29">
        <f t="shared" si="2"/>
        <v>1462.4156111611737</v>
      </c>
      <c r="AI29" s="34">
        <f>PXIL!H29</f>
        <v>0</v>
      </c>
      <c r="AJ29" s="34">
        <f>PXIL!N29</f>
        <v>0</v>
      </c>
      <c r="AK29" s="34">
        <f>RTM_IEX!H29</f>
        <v>78.510000000000005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10.0128</v>
      </c>
      <c r="E30">
        <f>GT_NG!P30</f>
        <v>15.264170538398469</v>
      </c>
      <c r="F30">
        <f>GT_Spot!P30</f>
        <v>0</v>
      </c>
      <c r="G30">
        <f>PPCL_NG!P30</f>
        <v>225</v>
      </c>
      <c r="H30">
        <f>PPCL_Spot!P30</f>
        <v>0</v>
      </c>
      <c r="I30">
        <f>Bawana_NG!P30</f>
        <v>74.997660948986407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1063.8749490535242</v>
      </c>
      <c r="P30" s="36">
        <v>117.59</v>
      </c>
      <c r="Q30" s="36">
        <v>38.11</v>
      </c>
      <c r="R30" s="38">
        <v>1.01</v>
      </c>
      <c r="S30" s="38">
        <v>0</v>
      </c>
      <c r="T30" s="37">
        <f>SUMPRODUCT(LTA!J30:AN30,LTA!J$101:AN$101,LTA!J$103:AN$103)</f>
        <v>28.740000000000002</v>
      </c>
      <c r="U30" s="37">
        <f>SUMPRODUCT(LTA!J30:AN30,LTA!J$102:AN$102,LTA!J$103:AN$103)</f>
        <v>50.099999999999994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144.73000000000002</v>
      </c>
      <c r="AB30" s="75">
        <f>-STOA!N30</f>
        <v>-237.07</v>
      </c>
      <c r="AC30">
        <f t="shared" si="0"/>
        <v>17.543129838383084</v>
      </c>
      <c r="AD30">
        <f t="shared" si="1"/>
        <v>1594.7764507025258</v>
      </c>
      <c r="AE30">
        <f>'IDT-1'!B30</f>
        <v>0</v>
      </c>
      <c r="AF30" s="24"/>
      <c r="AG30">
        <f t="shared" si="2"/>
        <v>1594.7764507025258</v>
      </c>
      <c r="AI30" s="34">
        <f>PXIL!H30</f>
        <v>0</v>
      </c>
      <c r="AJ30" s="34">
        <f>PXIL!N30</f>
        <v>0</v>
      </c>
      <c r="AK30" s="34">
        <f>RTM_IEX!H30</f>
        <v>79.959999999999994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10.638599999999999</v>
      </c>
      <c r="E31">
        <f>GT_NG!P31</f>
        <v>15.264170538398469</v>
      </c>
      <c r="F31">
        <f>GT_Spot!P31</f>
        <v>0</v>
      </c>
      <c r="G31">
        <f>PPCL_NG!P31</f>
        <v>225</v>
      </c>
      <c r="H31">
        <f>PPCL_Spot!P31</f>
        <v>0</v>
      </c>
      <c r="I31">
        <f>Bawana_NG!P31</f>
        <v>99.607200393479474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1103.1858251697304</v>
      </c>
      <c r="P31" s="36">
        <v>117.59</v>
      </c>
      <c r="Q31" s="36">
        <v>38.11</v>
      </c>
      <c r="R31" s="38">
        <v>4.55</v>
      </c>
      <c r="S31" s="38">
        <v>0</v>
      </c>
      <c r="T31" s="37">
        <f>SUMPRODUCT(LTA!J31:AN31,LTA!J$101:AN$101,LTA!J$103:AN$103)</f>
        <v>19.53</v>
      </c>
      <c r="U31" s="37">
        <f>SUMPRODUCT(LTA!J31:AN31,LTA!J$102:AN$102,LTA!J$103:AN$103)</f>
        <v>50.099999999999994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144.78</v>
      </c>
      <c r="AB31" s="75">
        <f>-STOA!N31</f>
        <v>-237.07</v>
      </c>
      <c r="AC31">
        <f t="shared" si="0"/>
        <v>18.581674049092957</v>
      </c>
      <c r="AD31">
        <f t="shared" si="1"/>
        <v>1717.3741220525151</v>
      </c>
      <c r="AE31">
        <f>'IDT-1'!B31</f>
        <v>0</v>
      </c>
      <c r="AF31" s="24"/>
      <c r="AG31">
        <f t="shared" si="2"/>
        <v>1717.3741220525151</v>
      </c>
      <c r="AI31" s="34">
        <f>PXIL!H31</f>
        <v>0</v>
      </c>
      <c r="AJ31" s="34">
        <f>PXIL!N31</f>
        <v>0</v>
      </c>
      <c r="AK31" s="34">
        <f>RTM_IEX!H31</f>
        <v>144.66999999999999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10.638599999999999</v>
      </c>
      <c r="E32">
        <f>GT_NG!P32</f>
        <v>15.264170538398469</v>
      </c>
      <c r="F32">
        <f>GT_Spot!P32</f>
        <v>0</v>
      </c>
      <c r="G32">
        <f>PPCL_NG!P32</f>
        <v>225</v>
      </c>
      <c r="H32">
        <f>PPCL_Spot!P32</f>
        <v>0</v>
      </c>
      <c r="I32">
        <f>Bawana_NG!P32</f>
        <v>99.607200393479474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1103.4740308249347</v>
      </c>
      <c r="P32" s="36">
        <v>117.59</v>
      </c>
      <c r="Q32" s="36">
        <v>38.11</v>
      </c>
      <c r="R32" s="38">
        <v>13.65</v>
      </c>
      <c r="S32" s="38">
        <v>0</v>
      </c>
      <c r="T32" s="37">
        <f>SUMPRODUCT(LTA!J32:AN32,LTA!J$101:AN$101,LTA!J$103:AN$103)</f>
        <v>21.72</v>
      </c>
      <c r="U32" s="37">
        <f>SUMPRODUCT(LTA!J32:AN32,LTA!J$102:AN$102,LTA!J$103:AN$103)</f>
        <v>49.14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144.78</v>
      </c>
      <c r="AB32" s="75">
        <f>-STOA!N32</f>
        <v>-237.07</v>
      </c>
      <c r="AC32">
        <f t="shared" si="0"/>
        <v>19.311030976596673</v>
      </c>
      <c r="AD32">
        <f t="shared" si="1"/>
        <v>1803.4729707802162</v>
      </c>
      <c r="AE32">
        <f>'IDT-1'!B32</f>
        <v>97</v>
      </c>
      <c r="AF32" s="24"/>
      <c r="AG32">
        <f t="shared" si="2"/>
        <v>1900.4729707802162</v>
      </c>
      <c r="AI32" s="34">
        <f>PXIL!H32</f>
        <v>0</v>
      </c>
      <c r="AJ32" s="34">
        <f>PXIL!N32</f>
        <v>0</v>
      </c>
      <c r="AK32" s="34">
        <f>RTM_IEX!H32</f>
        <v>220.88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10.638599999999999</v>
      </c>
      <c r="E33">
        <f>GT_NG!P33</f>
        <v>15.264170538398469</v>
      </c>
      <c r="F33">
        <f>GT_Spot!P33</f>
        <v>0</v>
      </c>
      <c r="G33">
        <f>PPCL_NG!P33</f>
        <v>225</v>
      </c>
      <c r="H33">
        <f>PPCL_Spot!P33</f>
        <v>0</v>
      </c>
      <c r="I33">
        <f>Bawana_NG!P33</f>
        <v>99.6072446455386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1105.258695850785</v>
      </c>
      <c r="P33" s="36">
        <v>117.59</v>
      </c>
      <c r="Q33" s="36">
        <v>38.11</v>
      </c>
      <c r="R33" s="38">
        <v>24.290000000000003</v>
      </c>
      <c r="S33" s="38">
        <v>0</v>
      </c>
      <c r="T33" s="37">
        <f>SUMPRODUCT(LTA!J33:AN33,LTA!J$101:AN$101,LTA!J$103:AN$103)</f>
        <v>27.42</v>
      </c>
      <c r="U33" s="37">
        <f>SUMPRODUCT(LTA!J33:AN33,LTA!J$102:AN$102,LTA!J$103:AN$103)</f>
        <v>49.14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1.35</v>
      </c>
      <c r="Z33" s="34">
        <f>IEX!N33</f>
        <v>0</v>
      </c>
      <c r="AA33" s="75">
        <f>STOA!H33</f>
        <v>291.97000000000003</v>
      </c>
      <c r="AB33" s="75">
        <f>-STOA!N33</f>
        <v>-237.07</v>
      </c>
      <c r="AC33">
        <f t="shared" si="0"/>
        <v>19.382638534531115</v>
      </c>
      <c r="AD33">
        <f t="shared" si="1"/>
        <v>1811.9260725001907</v>
      </c>
      <c r="AE33">
        <f>'IDT-1'!B33</f>
        <v>12</v>
      </c>
      <c r="AF33" s="24"/>
      <c r="AG33">
        <f t="shared" si="2"/>
        <v>1823.9260725001907</v>
      </c>
      <c r="AI33" s="34">
        <f>PXIL!H33</f>
        <v>0</v>
      </c>
      <c r="AJ33" s="34">
        <f>PXIL!N33</f>
        <v>0</v>
      </c>
      <c r="AK33" s="34">
        <f>RTM_IEX!H33</f>
        <v>48.11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14.63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10.638599999999999</v>
      </c>
      <c r="E34">
        <f>GT_NG!P34</f>
        <v>15.264170538398469</v>
      </c>
      <c r="F34">
        <f>GT_Spot!P34</f>
        <v>0</v>
      </c>
      <c r="G34">
        <f>PPCL_NG!P34</f>
        <v>225</v>
      </c>
      <c r="H34">
        <f>PPCL_Spot!P34</f>
        <v>0</v>
      </c>
      <c r="I34">
        <f>Bawana_NG!P34</f>
        <v>99.6072446455386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1089.5272159307785</v>
      </c>
      <c r="P34" s="36">
        <v>117.59</v>
      </c>
      <c r="Q34" s="36">
        <v>38.11</v>
      </c>
      <c r="R34" s="38">
        <v>43.51</v>
      </c>
      <c r="S34" s="38">
        <v>0</v>
      </c>
      <c r="T34" s="37">
        <f>SUMPRODUCT(LTA!J34:AN34,LTA!J$101:AN$101,LTA!J$103:AN$103)</f>
        <v>52.44</v>
      </c>
      <c r="U34" s="37">
        <f>SUMPRODUCT(LTA!J34:AN34,LTA!J$102:AN$102,LTA!J$103:AN$103)</f>
        <v>49.14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1.01</v>
      </c>
      <c r="Z34" s="34">
        <f>IEX!N34</f>
        <v>0</v>
      </c>
      <c r="AA34" s="75">
        <f>STOA!H34</f>
        <v>287.15999999999997</v>
      </c>
      <c r="AB34" s="75">
        <f>-STOA!N34</f>
        <v>-237.07</v>
      </c>
      <c r="AC34">
        <f t="shared" si="0"/>
        <v>19.346422103203064</v>
      </c>
      <c r="AD34">
        <f t="shared" si="1"/>
        <v>1807.6508090115128</v>
      </c>
      <c r="AE34">
        <f>'IDT-1'!B34</f>
        <v>61</v>
      </c>
      <c r="AF34" s="24"/>
      <c r="AG34">
        <f t="shared" si="2"/>
        <v>1868.6508090115128</v>
      </c>
      <c r="AI34" s="34">
        <f>PXIL!H34</f>
        <v>0</v>
      </c>
      <c r="AJ34" s="34">
        <f>PXIL!N34</f>
        <v>0</v>
      </c>
      <c r="AK34" s="34">
        <f>RTM_IEX!H34</f>
        <v>18.39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16.68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10.638599999999999</v>
      </c>
      <c r="E35">
        <f>GT_NG!P35</f>
        <v>15.264170538398469</v>
      </c>
      <c r="F35">
        <f>GT_Spot!P35</f>
        <v>0</v>
      </c>
      <c r="G35">
        <f>PPCL_NG!P35</f>
        <v>225</v>
      </c>
      <c r="H35">
        <f>PPCL_Spot!P35</f>
        <v>0</v>
      </c>
      <c r="I35">
        <f>Bawana_NG!P35</f>
        <v>99.6072446455386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1089.7710349543645</v>
      </c>
      <c r="P35" s="36">
        <v>117.59</v>
      </c>
      <c r="Q35" s="36">
        <v>38.11</v>
      </c>
      <c r="R35" s="38">
        <v>47.1</v>
      </c>
      <c r="S35" s="38">
        <v>0</v>
      </c>
      <c r="T35" s="37">
        <f>SUMPRODUCT(LTA!J35:AN35,LTA!J$101:AN$101,LTA!J$103:AN$103)</f>
        <v>66.790000000000006</v>
      </c>
      <c r="U35" s="37">
        <f>SUMPRODUCT(LTA!J35:AN35,LTA!J$102:AN$102,LTA!J$103:AN$103)</f>
        <v>49.14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7.21</v>
      </c>
      <c r="Z35" s="34">
        <f>IEX!N35</f>
        <v>0</v>
      </c>
      <c r="AA35" s="75">
        <f>STOA!H35</f>
        <v>377.0100000000001</v>
      </c>
      <c r="AB35" s="75">
        <f>-STOA!N35</f>
        <v>-237.07</v>
      </c>
      <c r="AC35">
        <f t="shared" si="0"/>
        <v>20.489491857870078</v>
      </c>
      <c r="AD35">
        <f t="shared" si="1"/>
        <v>1832.1215582804314</v>
      </c>
      <c r="AE35">
        <f>'IDT-1'!B35</f>
        <v>9</v>
      </c>
      <c r="AF35" s="24"/>
      <c r="AG35">
        <f t="shared" si="2"/>
        <v>1841.1215582804314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-55</v>
      </c>
      <c r="AM35" s="34">
        <f>RTM_PXI!H35</f>
        <v>0</v>
      </c>
      <c r="AN35" s="34">
        <f>RTM_PXI!N35</f>
        <v>0</v>
      </c>
      <c r="AO35" s="148">
        <f>GDAM_IEX!H35</f>
        <v>1.45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9.8041999999999998</v>
      </c>
      <c r="E36">
        <f>GT_NG!P36</f>
        <v>15.264170538398469</v>
      </c>
      <c r="F36">
        <f>GT_Spot!P36</f>
        <v>0</v>
      </c>
      <c r="G36">
        <f>PPCL_NG!P36</f>
        <v>225</v>
      </c>
      <c r="H36">
        <f>PPCL_Spot!P36</f>
        <v>0</v>
      </c>
      <c r="I36">
        <f>Bawana_NG!P36</f>
        <v>99.6072446455386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1008.4432433436929</v>
      </c>
      <c r="P36" s="36">
        <v>117.59</v>
      </c>
      <c r="Q36" s="36">
        <v>38.11</v>
      </c>
      <c r="R36" s="38">
        <v>47.1</v>
      </c>
      <c r="S36" s="38">
        <v>0</v>
      </c>
      <c r="T36" s="37">
        <f>SUMPRODUCT(LTA!J36:AN36,LTA!J$101:AN$101,LTA!J$103:AN$103)</f>
        <v>79.02</v>
      </c>
      <c r="U36" s="37">
        <f>SUMPRODUCT(LTA!J36:AN36,LTA!J$102:AN$102,LTA!J$103:AN$103)</f>
        <v>49.14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47.39</v>
      </c>
      <c r="Z36" s="34">
        <f>IEX!N36</f>
        <v>0</v>
      </c>
      <c r="AA36" s="75">
        <f>STOA!H36</f>
        <v>375.09000000000003</v>
      </c>
      <c r="AB36" s="75">
        <f>-STOA!N36</f>
        <v>-237.07</v>
      </c>
      <c r="AC36">
        <f t="shared" si="0"/>
        <v>20.579895975165776</v>
      </c>
      <c r="AD36">
        <f t="shared" si="1"/>
        <v>1848.8189625524644</v>
      </c>
      <c r="AE36">
        <f>'IDT-1'!B36</f>
        <v>3.3250000000000002</v>
      </c>
      <c r="AF36" s="24"/>
      <c r="AG36">
        <f t="shared" si="2"/>
        <v>1852.1439625524645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-52</v>
      </c>
      <c r="AM36" s="34">
        <f>RTM_PXI!H36</f>
        <v>0</v>
      </c>
      <c r="AN36" s="34">
        <f>RTM_PXI!N36</f>
        <v>0</v>
      </c>
      <c r="AO36" s="148">
        <f>GDAM_IEX!H36</f>
        <v>46.91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9.8041999999999998</v>
      </c>
      <c r="E37">
        <f>GT_NG!P37</f>
        <v>15.264170538398469</v>
      </c>
      <c r="F37">
        <f>GT_Spot!P37</f>
        <v>0</v>
      </c>
      <c r="G37">
        <f>PPCL_NG!P37</f>
        <v>225</v>
      </c>
      <c r="H37">
        <f>PPCL_Spot!P37</f>
        <v>0</v>
      </c>
      <c r="I37">
        <f>Bawana_NG!P37</f>
        <v>99.6072446455386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977.59014872976888</v>
      </c>
      <c r="P37" s="36">
        <v>117.59</v>
      </c>
      <c r="Q37" s="36">
        <v>38.11</v>
      </c>
      <c r="R37" s="38">
        <v>47.1</v>
      </c>
      <c r="S37" s="38">
        <v>0</v>
      </c>
      <c r="T37" s="37">
        <f>SUMPRODUCT(LTA!J37:AN37,LTA!J$101:AN$101,LTA!J$103:AN$103)</f>
        <v>90.42</v>
      </c>
      <c r="U37" s="37">
        <f>SUMPRODUCT(LTA!J37:AN37,LTA!J$102:AN$102,LTA!J$103:AN$103)</f>
        <v>50.099999999999994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54.87</v>
      </c>
      <c r="Z37" s="34">
        <f>IEX!N37</f>
        <v>0</v>
      </c>
      <c r="AA37" s="75">
        <f>STOA!H37</f>
        <v>455.9</v>
      </c>
      <c r="AB37" s="75">
        <f>-STOA!N37</f>
        <v>-237.07</v>
      </c>
      <c r="AC37">
        <f t="shared" si="0"/>
        <v>21.576114182103041</v>
      </c>
      <c r="AD37">
        <f t="shared" si="1"/>
        <v>1861.9796497316026</v>
      </c>
      <c r="AE37">
        <f>'IDT-1'!B37</f>
        <v>14.666</v>
      </c>
      <c r="AF37" s="24"/>
      <c r="AG37">
        <f t="shared" si="2"/>
        <v>1876.6456497316026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-104</v>
      </c>
      <c r="AM37" s="34">
        <f>RTM_PXI!H37</f>
        <v>0</v>
      </c>
      <c r="AN37" s="34">
        <f>RTM_PXI!N37</f>
        <v>0</v>
      </c>
      <c r="AO37" s="148">
        <f>GDAM_IEX!H37</f>
        <v>43.27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9.8041999999999998</v>
      </c>
      <c r="E38">
        <f>GT_NG!P38</f>
        <v>15.264170538398469</v>
      </c>
      <c r="F38">
        <f>GT_Spot!P38</f>
        <v>0</v>
      </c>
      <c r="G38">
        <f>PPCL_NG!P38</f>
        <v>225</v>
      </c>
      <c r="H38">
        <f>PPCL_Spot!P38</f>
        <v>0</v>
      </c>
      <c r="I38">
        <f>Bawana_NG!P38</f>
        <v>99.6072446455386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974.36701411656543</v>
      </c>
      <c r="P38" s="36">
        <v>117.59</v>
      </c>
      <c r="Q38" s="36">
        <v>38.11</v>
      </c>
      <c r="R38" s="38">
        <v>47.1</v>
      </c>
      <c r="S38" s="38">
        <v>0</v>
      </c>
      <c r="T38" s="37">
        <f>SUMPRODUCT(LTA!J38:AN38,LTA!J$101:AN$101,LTA!J$103:AN$103)</f>
        <v>109.55</v>
      </c>
      <c r="U38" s="37">
        <f>SUMPRODUCT(LTA!J38:AN38,LTA!J$102:AN$102,LTA!J$103:AN$103)</f>
        <v>50.099999999999994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50.37</v>
      </c>
      <c r="Z38" s="34">
        <f>IEX!N38</f>
        <v>0</v>
      </c>
      <c r="AA38" s="75">
        <f>STOA!H38</f>
        <v>457.82000000000005</v>
      </c>
      <c r="AB38" s="75">
        <f>-STOA!N38</f>
        <v>-237.07</v>
      </c>
      <c r="AC38">
        <f t="shared" si="0"/>
        <v>21.734680901775686</v>
      </c>
      <c r="AD38">
        <f t="shared" si="1"/>
        <v>1854.5879483987264</v>
      </c>
      <c r="AE38">
        <f>'IDT-1'!B38</f>
        <v>28.734999999999999</v>
      </c>
      <c r="AF38" s="24"/>
      <c r="AG38">
        <f t="shared" si="2"/>
        <v>1883.3229483987263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-117</v>
      </c>
      <c r="AM38" s="34">
        <f>RTM_PXI!H38</f>
        <v>0</v>
      </c>
      <c r="AN38" s="34">
        <f>RTM_PXI!N38</f>
        <v>0</v>
      </c>
      <c r="AO38" s="148">
        <f>GDAM_IEX!H38</f>
        <v>35.71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9.8041999999999998</v>
      </c>
      <c r="E39">
        <f>GT_NG!P39</f>
        <v>15.264170538398469</v>
      </c>
      <c r="F39">
        <f>GT_Spot!P39</f>
        <v>0</v>
      </c>
      <c r="G39">
        <f>PPCL_NG!P39</f>
        <v>225</v>
      </c>
      <c r="H39">
        <f>PPCL_Spot!P39</f>
        <v>0</v>
      </c>
      <c r="I39">
        <f>Bawana_NG!P39</f>
        <v>99.6072446455386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960.27157098435748</v>
      </c>
      <c r="P39" s="36">
        <v>117.59</v>
      </c>
      <c r="Q39" s="36">
        <v>38.11</v>
      </c>
      <c r="R39" s="38">
        <v>47.1</v>
      </c>
      <c r="S39" s="38">
        <v>0</v>
      </c>
      <c r="T39" s="37">
        <f>SUMPRODUCT(LTA!J39:AN39,LTA!J$101:AN$101,LTA!J$103:AN$103)</f>
        <v>127.24</v>
      </c>
      <c r="U39" s="37">
        <f>SUMPRODUCT(LTA!J39:AN39,LTA!J$102:AN$102,LTA!J$103:AN$103)</f>
        <v>50.099999999999994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72.05</v>
      </c>
      <c r="Z39" s="34">
        <f>IEX!N39</f>
        <v>0</v>
      </c>
      <c r="AA39" s="75">
        <f>STOA!H39</f>
        <v>456.86</v>
      </c>
      <c r="AB39" s="75">
        <f>-STOA!N39</f>
        <v>-237.07</v>
      </c>
      <c r="AC39">
        <f t="shared" si="0"/>
        <v>22.379189068936704</v>
      </c>
      <c r="AD39">
        <f t="shared" si="1"/>
        <v>1868.4079970993575</v>
      </c>
      <c r="AE39">
        <f>'IDT-1'!B39</f>
        <v>25.108000000000001</v>
      </c>
      <c r="AF39" s="24"/>
      <c r="AG39">
        <f t="shared" si="2"/>
        <v>1893.5159970993575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-148</v>
      </c>
      <c r="AM39" s="34">
        <f>RTM_PXI!H39</f>
        <v>0</v>
      </c>
      <c r="AN39" s="34">
        <f>RTM_PXI!N39</f>
        <v>0</v>
      </c>
      <c r="AO39" s="148">
        <f>GDAM_IEX!H39</f>
        <v>56.86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9.8041999999999998</v>
      </c>
      <c r="E40">
        <f>GT_NG!P40</f>
        <v>15.264170538398469</v>
      </c>
      <c r="F40">
        <f>GT_Spot!P40</f>
        <v>0</v>
      </c>
      <c r="G40">
        <f>PPCL_NG!P40</f>
        <v>225</v>
      </c>
      <c r="H40">
        <f>PPCL_Spot!P40</f>
        <v>0</v>
      </c>
      <c r="I40">
        <f>Bawana_NG!P40</f>
        <v>99.6072446455386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950.38872940851797</v>
      </c>
      <c r="P40" s="36">
        <v>117.59</v>
      </c>
      <c r="Q40" s="36">
        <v>38.11</v>
      </c>
      <c r="R40" s="38">
        <v>47.1</v>
      </c>
      <c r="S40" s="38">
        <v>0</v>
      </c>
      <c r="T40" s="37">
        <f>SUMPRODUCT(LTA!J40:AN40,LTA!J$101:AN$101,LTA!J$103:AN$103)</f>
        <v>147.36000000000001</v>
      </c>
      <c r="U40" s="37">
        <f>SUMPRODUCT(LTA!J40:AN40,LTA!J$102:AN$102,LTA!J$103:AN$103)</f>
        <v>50.099999999999994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148.24</v>
      </c>
      <c r="Z40" s="34">
        <f>IEX!N40</f>
        <v>0</v>
      </c>
      <c r="AA40" s="75">
        <f>STOA!H40</f>
        <v>434.73</v>
      </c>
      <c r="AB40" s="75">
        <f>-STOA!N40</f>
        <v>-237.07</v>
      </c>
      <c r="AC40">
        <f t="shared" si="0"/>
        <v>23.593091928219213</v>
      </c>
      <c r="AD40">
        <f t="shared" si="1"/>
        <v>1913.2912526642358</v>
      </c>
      <c r="AE40">
        <f>'IDT-1'!B40</f>
        <v>0</v>
      </c>
      <c r="AF40" s="24"/>
      <c r="AG40">
        <f t="shared" si="2"/>
        <v>1913.2912526642358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-197</v>
      </c>
      <c r="AM40" s="34">
        <f>RTM_PXI!H40</f>
        <v>0</v>
      </c>
      <c r="AN40" s="34">
        <f>RTM_PXI!N40</f>
        <v>0</v>
      </c>
      <c r="AO40" s="148">
        <f>GDAM_IEX!H40</f>
        <v>87.66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9.8041999999999998</v>
      </c>
      <c r="E41">
        <f>GT_NG!P41</f>
        <v>15.264170538398469</v>
      </c>
      <c r="F41">
        <f>GT_Spot!P41</f>
        <v>0</v>
      </c>
      <c r="G41">
        <f>PPCL_NG!P41</f>
        <v>225</v>
      </c>
      <c r="H41">
        <f>PPCL_Spot!P41</f>
        <v>0</v>
      </c>
      <c r="I41">
        <f>Bawana_NG!P41</f>
        <v>99.6072446455386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936.15144690836883</v>
      </c>
      <c r="P41" s="36">
        <v>117.59</v>
      </c>
      <c r="Q41" s="36">
        <v>38.11</v>
      </c>
      <c r="R41" s="38">
        <v>47.099999999999994</v>
      </c>
      <c r="S41" s="38">
        <v>0</v>
      </c>
      <c r="T41" s="37">
        <f>SUMPRODUCT(LTA!J41:AN41,LTA!J$101:AN$101,LTA!J$103:AN$103)</f>
        <v>157.44</v>
      </c>
      <c r="U41" s="37">
        <f>SUMPRODUCT(LTA!J41:AN41,LTA!J$102:AN$102,LTA!J$103:AN$103)</f>
        <v>50.099999999999994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90.44</v>
      </c>
      <c r="Z41" s="34">
        <f>IEX!N41</f>
        <v>0</v>
      </c>
      <c r="AA41" s="75">
        <f>STOA!H41</f>
        <v>437.62</v>
      </c>
      <c r="AB41" s="75">
        <f>-STOA!N41</f>
        <v>-237.07</v>
      </c>
      <c r="AC41">
        <f t="shared" si="0"/>
        <v>22.35937581854995</v>
      </c>
      <c r="AD41">
        <f t="shared" si="1"/>
        <v>1894.1876862737556</v>
      </c>
      <c r="AE41">
        <f>'IDT-1'!B41</f>
        <v>0</v>
      </c>
      <c r="AF41" s="24"/>
      <c r="AG41">
        <f t="shared" si="2"/>
        <v>1894.1876862737556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-134</v>
      </c>
      <c r="AM41" s="34">
        <f>RTM_PXI!H41</f>
        <v>0</v>
      </c>
      <c r="AN41" s="34">
        <f>RTM_PXI!N41</f>
        <v>0</v>
      </c>
      <c r="AO41" s="148">
        <f>GDAM_IEX!H41</f>
        <v>63.39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9.8041999999999998</v>
      </c>
      <c r="E42">
        <f>GT_NG!P42</f>
        <v>15.264170538398469</v>
      </c>
      <c r="F42">
        <f>GT_Spot!P42</f>
        <v>0</v>
      </c>
      <c r="G42">
        <f>PPCL_NG!P42</f>
        <v>225</v>
      </c>
      <c r="H42">
        <f>PPCL_Spot!P42</f>
        <v>0</v>
      </c>
      <c r="I42">
        <f>Bawana_NG!P42</f>
        <v>99.6072446455386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934.11750954836884</v>
      </c>
      <c r="P42" s="36">
        <v>117.59</v>
      </c>
      <c r="Q42" s="36">
        <v>38.11</v>
      </c>
      <c r="R42" s="38">
        <v>47.099999999999994</v>
      </c>
      <c r="S42" s="38">
        <v>0</v>
      </c>
      <c r="T42" s="37">
        <f>SUMPRODUCT(LTA!J42:AN42,LTA!J$101:AN$101,LTA!J$103:AN$103)</f>
        <v>175.81</v>
      </c>
      <c r="U42" s="37">
        <f>SUMPRODUCT(LTA!J42:AN42,LTA!J$102:AN$102,LTA!J$103:AN$103)</f>
        <v>50.099999999999994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38.19</v>
      </c>
      <c r="Z42" s="34">
        <f>IEX!N42</f>
        <v>0</v>
      </c>
      <c r="AA42" s="75">
        <f>STOA!H42</f>
        <v>440.51</v>
      </c>
      <c r="AB42" s="75">
        <f>-STOA!N42</f>
        <v>-237.07</v>
      </c>
      <c r="AC42">
        <f t="shared" si="0"/>
        <v>21.440520858481499</v>
      </c>
      <c r="AD42">
        <f t="shared" si="1"/>
        <v>1886.1426038738243</v>
      </c>
      <c r="AE42">
        <f>'IDT-1'!B42</f>
        <v>0</v>
      </c>
      <c r="AF42" s="24"/>
      <c r="AG42">
        <f t="shared" si="2"/>
        <v>1886.1426038738243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-84</v>
      </c>
      <c r="AM42" s="34">
        <f>RTM_PXI!H42</f>
        <v>0</v>
      </c>
      <c r="AN42" s="34">
        <f>RTM_PXI!N42</f>
        <v>0</v>
      </c>
      <c r="AO42" s="148">
        <f>GDAM_IEX!H42</f>
        <v>37.450000000000003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9.8041999999999998</v>
      </c>
      <c r="E43">
        <f>GT_NG!P43</f>
        <v>15.264170538398469</v>
      </c>
      <c r="F43">
        <f>GT_Spot!P43</f>
        <v>0</v>
      </c>
      <c r="G43">
        <f>PPCL_NG!P43</f>
        <v>225</v>
      </c>
      <c r="H43">
        <f>PPCL_Spot!P43</f>
        <v>0</v>
      </c>
      <c r="I43">
        <f>Bawana_NG!P43</f>
        <v>99.6072446455386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928.34033960645138</v>
      </c>
      <c r="P43" s="36">
        <v>117.59</v>
      </c>
      <c r="Q43" s="36">
        <v>38.11</v>
      </c>
      <c r="R43" s="38">
        <v>47.099999999999994</v>
      </c>
      <c r="S43" s="38">
        <v>0</v>
      </c>
      <c r="T43" s="37">
        <f>SUMPRODUCT(LTA!J43:AN43,LTA!J$101:AN$101,LTA!J$103:AN$103)</f>
        <v>192.96</v>
      </c>
      <c r="U43" s="37">
        <f>SUMPRODUCT(LTA!J43:AN43,LTA!J$102:AN$102,LTA!J$103:AN$103)</f>
        <v>49.14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50.27</v>
      </c>
      <c r="Z43" s="34">
        <f>IEX!N43</f>
        <v>0</v>
      </c>
      <c r="AA43" s="75">
        <f>STOA!H43</f>
        <v>428</v>
      </c>
      <c r="AB43" s="75">
        <f>-STOA!N43</f>
        <v>-237.07</v>
      </c>
      <c r="AC43">
        <f t="shared" si="0"/>
        <v>22.099677044039183</v>
      </c>
      <c r="AD43">
        <f t="shared" si="1"/>
        <v>1869.5562777463495</v>
      </c>
      <c r="AE43">
        <f>'IDT-1'!B43</f>
        <v>0</v>
      </c>
      <c r="AF43" s="24"/>
      <c r="AG43">
        <f t="shared" si="2"/>
        <v>1869.5562777463495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-131</v>
      </c>
      <c r="AM43" s="34">
        <f>RTM_PXI!H43</f>
        <v>0</v>
      </c>
      <c r="AN43" s="34">
        <f>RTM_PXI!N43</f>
        <v>0</v>
      </c>
      <c r="AO43" s="148">
        <f>GDAM_IEX!H43</f>
        <v>58.54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9.8041999999999998</v>
      </c>
      <c r="E44">
        <f>GT_NG!P44</f>
        <v>15.264170538398469</v>
      </c>
      <c r="F44">
        <f>GT_Spot!P44</f>
        <v>0</v>
      </c>
      <c r="G44">
        <f>PPCL_NG!P44</f>
        <v>225</v>
      </c>
      <c r="H44">
        <f>PPCL_Spot!P44</f>
        <v>0</v>
      </c>
      <c r="I44">
        <f>Bawana_NG!P44</f>
        <v>99.6072446455386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928.34033960645138</v>
      </c>
      <c r="P44" s="36">
        <v>117.59</v>
      </c>
      <c r="Q44" s="36">
        <v>38.11</v>
      </c>
      <c r="R44" s="38">
        <v>47.099999999999994</v>
      </c>
      <c r="S44" s="38">
        <v>0</v>
      </c>
      <c r="T44" s="37">
        <f>SUMPRODUCT(LTA!J44:AN44,LTA!J$101:AN$101,LTA!J$103:AN$103)</f>
        <v>204.54000000000002</v>
      </c>
      <c r="U44" s="37">
        <f>SUMPRODUCT(LTA!J44:AN44,LTA!J$102:AN$102,LTA!J$103:AN$103)</f>
        <v>49.14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24.43</v>
      </c>
      <c r="Z44" s="34">
        <f>IEX!N44</f>
        <v>0</v>
      </c>
      <c r="AA44" s="75">
        <f>STOA!H44</f>
        <v>409.72</v>
      </c>
      <c r="AB44" s="75">
        <f>-STOA!N44</f>
        <v>-237.07</v>
      </c>
      <c r="AC44">
        <f t="shared" si="0"/>
        <v>22.205815567637408</v>
      </c>
      <c r="AD44">
        <f t="shared" si="1"/>
        <v>1849.9501392227512</v>
      </c>
      <c r="AE44">
        <f>'IDT-1'!B44</f>
        <v>0</v>
      </c>
      <c r="AF44" s="24"/>
      <c r="AG44">
        <f t="shared" si="2"/>
        <v>1849.9501392227512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-147</v>
      </c>
      <c r="AM44" s="34">
        <f>RTM_PXI!H44</f>
        <v>0</v>
      </c>
      <c r="AN44" s="34">
        <f>RTM_PXI!N44</f>
        <v>0</v>
      </c>
      <c r="AO44" s="148">
        <f>GDAM_IEX!H44</f>
        <v>87.58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9.8041999999999998</v>
      </c>
      <c r="E45">
        <f>GT_NG!P45</f>
        <v>15.264170538398469</v>
      </c>
      <c r="F45">
        <f>GT_Spot!P45</f>
        <v>0</v>
      </c>
      <c r="G45">
        <f>PPCL_NG!P45</f>
        <v>225</v>
      </c>
      <c r="H45">
        <f>PPCL_Spot!P45</f>
        <v>0</v>
      </c>
      <c r="I45">
        <f>Bawana_NG!P45</f>
        <v>83.99752368919772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902.67630337245487</v>
      </c>
      <c r="P45" s="36">
        <v>117.59</v>
      </c>
      <c r="Q45" s="36">
        <v>38.11</v>
      </c>
      <c r="R45" s="38">
        <v>47.099999999999994</v>
      </c>
      <c r="S45" s="38">
        <v>0</v>
      </c>
      <c r="T45" s="37">
        <f>SUMPRODUCT(LTA!J45:AN45,LTA!J$101:AN$101,LTA!J$103:AN$103)</f>
        <v>227.98000000000002</v>
      </c>
      <c r="U45" s="37">
        <f>SUMPRODUCT(LTA!J45:AN45,LTA!J$102:AN$102,LTA!J$103:AN$103)</f>
        <v>49.14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331.89</v>
      </c>
      <c r="Z45" s="34">
        <f>IEX!N45</f>
        <v>0</v>
      </c>
      <c r="AA45" s="75">
        <f>STOA!H45</f>
        <v>145.17000000000002</v>
      </c>
      <c r="AB45" s="75">
        <f>-STOA!N45</f>
        <v>-237.07</v>
      </c>
      <c r="AC45">
        <f t="shared" si="0"/>
        <v>21.011562546972335</v>
      </c>
      <c r="AD45">
        <f t="shared" si="1"/>
        <v>1867.6406350530788</v>
      </c>
      <c r="AE45">
        <f>'IDT-1'!B45</f>
        <v>0</v>
      </c>
      <c r="AF45" s="24"/>
      <c r="AG45">
        <f t="shared" si="2"/>
        <v>1867.6406350530788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-68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10.638599999999999</v>
      </c>
      <c r="E46">
        <f>GT_NG!P46</f>
        <v>15.264170538398469</v>
      </c>
      <c r="F46">
        <f>GT_Spot!P46</f>
        <v>0</v>
      </c>
      <c r="G46">
        <f>PPCL_NG!P46</f>
        <v>225</v>
      </c>
      <c r="H46">
        <f>PPCL_Spot!P46</f>
        <v>0</v>
      </c>
      <c r="I46">
        <f>Bawana_NG!P46</f>
        <v>83.997414816443168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854.57633064403501</v>
      </c>
      <c r="P46" s="36">
        <v>117.59</v>
      </c>
      <c r="Q46" s="36">
        <v>38.11</v>
      </c>
      <c r="R46" s="38">
        <v>47</v>
      </c>
      <c r="S46" s="38">
        <v>0</v>
      </c>
      <c r="T46" s="37">
        <f>SUMPRODUCT(LTA!J46:AN46,LTA!J$101:AN$101,LTA!J$103:AN$103)</f>
        <v>250.90000000000003</v>
      </c>
      <c r="U46" s="37">
        <f>SUMPRODUCT(LTA!J46:AN46,LTA!J$102:AN$102,LTA!J$103:AN$103)</f>
        <v>49.14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312.64999999999998</v>
      </c>
      <c r="Z46" s="34">
        <f>IEX!N46</f>
        <v>0</v>
      </c>
      <c r="AA46" s="75">
        <f>STOA!H46</f>
        <v>145.17000000000002</v>
      </c>
      <c r="AB46" s="75">
        <f>-STOA!N46</f>
        <v>-237.07</v>
      </c>
      <c r="AC46">
        <f t="shared" si="0"/>
        <v>20.466708509299803</v>
      </c>
      <c r="AD46">
        <f t="shared" si="1"/>
        <v>1845.4998074895771</v>
      </c>
      <c r="AE46">
        <f>'IDT-1'!B46</f>
        <v>0</v>
      </c>
      <c r="AF46" s="24"/>
      <c r="AG46">
        <f t="shared" si="2"/>
        <v>1845.4998074895771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-47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10.638599999999999</v>
      </c>
      <c r="E47">
        <f>GT_NG!P47</f>
        <v>15.264170538398469</v>
      </c>
      <c r="F47">
        <f>GT_Spot!P47</f>
        <v>0</v>
      </c>
      <c r="G47">
        <f>PPCL_NG!P47</f>
        <v>225</v>
      </c>
      <c r="H47">
        <f>PPCL_Spot!P47</f>
        <v>0</v>
      </c>
      <c r="I47">
        <f>Bawana_NG!P47</f>
        <v>83.997414816443168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787.65564093150851</v>
      </c>
      <c r="P47" s="36">
        <v>117.59</v>
      </c>
      <c r="Q47" s="36">
        <v>38.11</v>
      </c>
      <c r="R47" s="38">
        <v>47</v>
      </c>
      <c r="S47" s="38">
        <v>0</v>
      </c>
      <c r="T47" s="37">
        <f>SUMPRODUCT(LTA!J47:AN47,LTA!J$101:AN$101,LTA!J$103:AN$103)</f>
        <v>219.41</v>
      </c>
      <c r="U47" s="37">
        <f>SUMPRODUCT(LTA!J47:AN47,LTA!J$102:AN$102,LTA!J$103:AN$103)</f>
        <v>49.14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273.20999999999998</v>
      </c>
      <c r="Z47" s="34">
        <f>IEX!N47</f>
        <v>0</v>
      </c>
      <c r="AA47" s="75">
        <f>STOA!H47</f>
        <v>145.17000000000002</v>
      </c>
      <c r="AB47" s="75">
        <f>-STOA!N47</f>
        <v>-237.07</v>
      </c>
      <c r="AC47">
        <f t="shared" si="0"/>
        <v>19.201510302644792</v>
      </c>
      <c r="AD47">
        <f t="shared" si="1"/>
        <v>1790.5443159837057</v>
      </c>
      <c r="AE47">
        <f>'IDT-1'!B47</f>
        <v>0</v>
      </c>
      <c r="AF47" s="24"/>
      <c r="AG47">
        <f t="shared" si="2"/>
        <v>1790.5443159837057</v>
      </c>
      <c r="AI47" s="34">
        <f>PXIL!H47</f>
        <v>0</v>
      </c>
      <c r="AJ47" s="34">
        <f>PXIL!N47</f>
        <v>0</v>
      </c>
      <c r="AK47" s="34">
        <f>RTM_IEX!H47</f>
        <v>34.630000000000003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10.638599999999999</v>
      </c>
      <c r="E48">
        <f>GT_NG!P48</f>
        <v>15.264170538398469</v>
      </c>
      <c r="F48">
        <f>GT_Spot!P48</f>
        <v>0</v>
      </c>
      <c r="G48">
        <f>PPCL_NG!P48</f>
        <v>225</v>
      </c>
      <c r="H48">
        <f>PPCL_Spot!P48</f>
        <v>0</v>
      </c>
      <c r="I48">
        <f>Bawana_NG!P48</f>
        <v>83.997414816443168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739.55567954823061</v>
      </c>
      <c r="P48" s="36">
        <v>117.59</v>
      </c>
      <c r="Q48" s="36">
        <v>38.11</v>
      </c>
      <c r="R48" s="38">
        <v>47</v>
      </c>
      <c r="S48" s="38">
        <v>0</v>
      </c>
      <c r="T48" s="37">
        <f>SUMPRODUCT(LTA!J48:AN48,LTA!J$101:AN$101,LTA!J$103:AN$103)</f>
        <v>233.54000000000002</v>
      </c>
      <c r="U48" s="37">
        <f>SUMPRODUCT(LTA!J48:AN48,LTA!J$102:AN$102,LTA!J$103:AN$103)</f>
        <v>49.14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236.65</v>
      </c>
      <c r="Z48" s="34">
        <f>IEX!N48</f>
        <v>0</v>
      </c>
      <c r="AA48" s="75">
        <f>STOA!H48</f>
        <v>145.17000000000002</v>
      </c>
      <c r="AB48" s="75">
        <f>-STOA!N48</f>
        <v>-237.07</v>
      </c>
      <c r="AC48">
        <f t="shared" si="0"/>
        <v>19.110034627025261</v>
      </c>
      <c r="AD48">
        <f t="shared" si="1"/>
        <v>1779.7458302760472</v>
      </c>
      <c r="AE48">
        <f>'IDT-1'!B48</f>
        <v>0</v>
      </c>
      <c r="AF48" s="24"/>
      <c r="AG48">
        <f t="shared" si="2"/>
        <v>1779.7458302760472</v>
      </c>
      <c r="AI48" s="34">
        <f>PXIL!H48</f>
        <v>0</v>
      </c>
      <c r="AJ48" s="34">
        <f>PXIL!N48</f>
        <v>0</v>
      </c>
      <c r="AK48" s="34">
        <f>RTM_IEX!H48</f>
        <v>94.27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10.638599999999999</v>
      </c>
      <c r="E49">
        <f>GT_NG!P49</f>
        <v>15.264170538398469</v>
      </c>
      <c r="F49">
        <f>GT_Spot!P49</f>
        <v>0</v>
      </c>
      <c r="G49">
        <f>PPCL_NG!P49</f>
        <v>225</v>
      </c>
      <c r="H49">
        <f>PPCL_Spot!P49</f>
        <v>0</v>
      </c>
      <c r="I49">
        <f>Bawana_NG!P49</f>
        <v>74.997596704051276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690.59506363185847</v>
      </c>
      <c r="P49" s="36">
        <v>117.59</v>
      </c>
      <c r="Q49" s="36">
        <v>38.11</v>
      </c>
      <c r="R49" s="38">
        <v>47</v>
      </c>
      <c r="S49" s="38">
        <v>0</v>
      </c>
      <c r="T49" s="37">
        <f>SUMPRODUCT(LTA!J49:AN49,LTA!J$101:AN$101,LTA!J$103:AN$103)</f>
        <v>242.46</v>
      </c>
      <c r="U49" s="37">
        <f>SUMPRODUCT(LTA!J49:AN49,LTA!J$102:AN$102,LTA!J$103:AN$103)</f>
        <v>49.14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207.79</v>
      </c>
      <c r="Z49" s="34">
        <f>IEX!N49</f>
        <v>0</v>
      </c>
      <c r="AA49" s="75">
        <f>STOA!H49</f>
        <v>145.17000000000002</v>
      </c>
      <c r="AB49" s="75">
        <f>-STOA!N49</f>
        <v>-237.07</v>
      </c>
      <c r="AC49">
        <f t="shared" si="0"/>
        <v>21.049674981183639</v>
      </c>
      <c r="AD49">
        <f t="shared" si="1"/>
        <v>2008.7157558931247</v>
      </c>
      <c r="AE49">
        <f>'IDT-1'!B49</f>
        <v>0</v>
      </c>
      <c r="AF49" s="24"/>
      <c r="AG49">
        <f t="shared" si="2"/>
        <v>2008.7157558931247</v>
      </c>
      <c r="AI49" s="34">
        <f>PXIL!H49</f>
        <v>0</v>
      </c>
      <c r="AJ49" s="34">
        <f>PXIL!N49</f>
        <v>0</v>
      </c>
      <c r="AK49" s="34">
        <f>RTM_IEX!H49</f>
        <v>403.08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10.638599999999999</v>
      </c>
      <c r="E50">
        <f>GT_NG!P50</f>
        <v>15.264170538398469</v>
      </c>
      <c r="F50">
        <f>GT_Spot!P50</f>
        <v>0</v>
      </c>
      <c r="G50">
        <f>PPCL_NG!P50</f>
        <v>225</v>
      </c>
      <c r="H50">
        <f>PPCL_Spot!P50</f>
        <v>0</v>
      </c>
      <c r="I50">
        <f>Bawana_NG!P50</f>
        <v>74.997596704051276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691.06352077577822</v>
      </c>
      <c r="P50" s="36">
        <v>117.59</v>
      </c>
      <c r="Q50" s="36">
        <v>38.11</v>
      </c>
      <c r="R50" s="38">
        <v>47</v>
      </c>
      <c r="S50" s="38">
        <v>0</v>
      </c>
      <c r="T50" s="37">
        <f>SUMPRODUCT(LTA!J50:AN50,LTA!J$101:AN$101,LTA!J$103:AN$103)</f>
        <v>259.57</v>
      </c>
      <c r="U50" s="37">
        <f>SUMPRODUCT(LTA!J50:AN50,LTA!J$102:AN$102,LTA!J$103:AN$103)</f>
        <v>49.14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161.62</v>
      </c>
      <c r="Z50" s="34">
        <f>IEX!N50</f>
        <v>0</v>
      </c>
      <c r="AA50" s="75">
        <f>STOA!H50</f>
        <v>145.17000000000002</v>
      </c>
      <c r="AB50" s="75">
        <f>-STOA!N50</f>
        <v>-237.07</v>
      </c>
      <c r="AC50">
        <f t="shared" si="0"/>
        <v>20.849910021192564</v>
      </c>
      <c r="AD50">
        <f t="shared" si="1"/>
        <v>1985.1339779970358</v>
      </c>
      <c r="AE50">
        <f>'IDT-1'!B50</f>
        <v>0</v>
      </c>
      <c r="AF50" s="24"/>
      <c r="AG50">
        <f t="shared" si="2"/>
        <v>1985.1339779970358</v>
      </c>
      <c r="AI50" s="34">
        <f>PXIL!H50</f>
        <v>0</v>
      </c>
      <c r="AJ50" s="34">
        <f>PXIL!N50</f>
        <v>0</v>
      </c>
      <c r="AK50" s="34">
        <f>RTM_IEX!H50</f>
        <v>407.89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10.638599999999999</v>
      </c>
      <c r="E51">
        <f>GT_NG!P51</f>
        <v>14.615894411682111</v>
      </c>
      <c r="F51">
        <f>GT_Spot!P51</f>
        <v>0</v>
      </c>
      <c r="G51">
        <f>PPCL_NG!P51</f>
        <v>225</v>
      </c>
      <c r="H51">
        <f>PPCL_Spot!P51</f>
        <v>0</v>
      </c>
      <c r="I51">
        <f>Bawana_NG!P51</f>
        <v>79.556138051550903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743.01117915572468</v>
      </c>
      <c r="P51" s="36">
        <v>117.59</v>
      </c>
      <c r="Q51" s="36">
        <v>38.11</v>
      </c>
      <c r="R51" s="38">
        <v>47</v>
      </c>
      <c r="S51" s="38">
        <v>0</v>
      </c>
      <c r="T51" s="37">
        <f>SUMPRODUCT(LTA!J51:AN51,LTA!J$101:AN$101,LTA!J$103:AN$103)</f>
        <v>252.71</v>
      </c>
      <c r="U51" s="37">
        <f>SUMPRODUCT(LTA!J51:AN51,LTA!J$102:AN$102,LTA!J$103:AN$103)</f>
        <v>48.17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120.25</v>
      </c>
      <c r="Z51" s="34">
        <f>IEX!N51</f>
        <v>0</v>
      </c>
      <c r="AA51" s="75">
        <f>STOA!H51</f>
        <v>145.17000000000002</v>
      </c>
      <c r="AB51" s="75">
        <f>-STOA!N51</f>
        <v>-237.07</v>
      </c>
      <c r="AC51">
        <f t="shared" si="0"/>
        <v>20.752284579438697</v>
      </c>
      <c r="AD51">
        <f t="shared" si="1"/>
        <v>1973.609527039519</v>
      </c>
      <c r="AE51">
        <f>'IDT-1'!B51</f>
        <v>0</v>
      </c>
      <c r="AF51" s="24"/>
      <c r="AG51">
        <f t="shared" si="2"/>
        <v>1973.609527039519</v>
      </c>
      <c r="AI51" s="34">
        <f>PXIL!H51</f>
        <v>0</v>
      </c>
      <c r="AJ51" s="34">
        <f>PXIL!N51</f>
        <v>0</v>
      </c>
      <c r="AK51" s="34">
        <f>RTM_IEX!H51</f>
        <v>389.61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10.638599999999999</v>
      </c>
      <c r="E52">
        <f>GT_NG!P52</f>
        <v>14.615894411682111</v>
      </c>
      <c r="F52">
        <f>GT_Spot!P52</f>
        <v>0</v>
      </c>
      <c r="G52">
        <f>PPCL_NG!P52</f>
        <v>225</v>
      </c>
      <c r="H52">
        <f>PPCL_Spot!P52</f>
        <v>0</v>
      </c>
      <c r="I52">
        <f>Bawana_NG!P52</f>
        <v>79.556138051550903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791.11117489403603</v>
      </c>
      <c r="P52" s="36">
        <v>117.59</v>
      </c>
      <c r="Q52" s="36">
        <v>38.11</v>
      </c>
      <c r="R52" s="38">
        <v>47</v>
      </c>
      <c r="S52" s="38">
        <v>0</v>
      </c>
      <c r="T52" s="37">
        <f>SUMPRODUCT(LTA!J52:AN52,LTA!J$101:AN$101,LTA!J$103:AN$103)</f>
        <v>266.54000000000002</v>
      </c>
      <c r="U52" s="37">
        <f>SUMPRODUCT(LTA!J52:AN52,LTA!J$102:AN$102,LTA!J$103:AN$103)</f>
        <v>48.17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90.42</v>
      </c>
      <c r="Z52" s="34">
        <f>IEX!N52</f>
        <v>0</v>
      </c>
      <c r="AA52" s="75">
        <f>STOA!H52</f>
        <v>145.17000000000002</v>
      </c>
      <c r="AB52" s="75">
        <f>-STOA!N52</f>
        <v>-237.07</v>
      </c>
      <c r="AC52">
        <f t="shared" si="0"/>
        <v>20.520864543640513</v>
      </c>
      <c r="AD52">
        <f t="shared" si="1"/>
        <v>1946.2909428136286</v>
      </c>
      <c r="AE52">
        <f>'IDT-1'!B52</f>
        <v>0</v>
      </c>
      <c r="AF52" s="24"/>
      <c r="AG52">
        <f t="shared" si="2"/>
        <v>1946.2909428136286</v>
      </c>
      <c r="AI52" s="34">
        <f>PXIL!H52</f>
        <v>0</v>
      </c>
      <c r="AJ52" s="34">
        <f>PXIL!N52</f>
        <v>0</v>
      </c>
      <c r="AK52" s="34">
        <f>RTM_IEX!H52</f>
        <v>329.96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10.638599999999999</v>
      </c>
      <c r="E53">
        <f>GT_NG!P53</f>
        <v>14.615894411682111</v>
      </c>
      <c r="F53">
        <f>GT_Spot!P53</f>
        <v>0</v>
      </c>
      <c r="G53">
        <f>PPCL_NG!P53</f>
        <v>225</v>
      </c>
      <c r="H53">
        <f>PPCL_Spot!P53</f>
        <v>0</v>
      </c>
      <c r="I53">
        <f>Bawana_NG!P53</f>
        <v>79.556138051550903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825.44450082636251</v>
      </c>
      <c r="P53" s="36">
        <v>117.59</v>
      </c>
      <c r="Q53" s="36">
        <v>38.11</v>
      </c>
      <c r="R53" s="38">
        <v>47</v>
      </c>
      <c r="S53" s="38">
        <v>0</v>
      </c>
      <c r="T53" s="37">
        <f>SUMPRODUCT(LTA!J53:AN53,LTA!J$101:AN$101,LTA!J$103:AN$103)</f>
        <v>331.24</v>
      </c>
      <c r="U53" s="37">
        <f>SUMPRODUCT(LTA!J53:AN53,LTA!J$102:AN$102,LTA!J$103:AN$103)</f>
        <v>48.17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40.4</v>
      </c>
      <c r="Z53" s="34">
        <f>IEX!N53</f>
        <v>0</v>
      </c>
      <c r="AA53" s="75">
        <f>STOA!H53</f>
        <v>145.17000000000002</v>
      </c>
      <c r="AB53" s="75">
        <f>-STOA!N53</f>
        <v>-237.07</v>
      </c>
      <c r="AC53">
        <f t="shared" si="0"/>
        <v>19.284160481472053</v>
      </c>
      <c r="AD53">
        <f t="shared" si="1"/>
        <v>1800.3009728081236</v>
      </c>
      <c r="AE53">
        <f>'IDT-1'!B53</f>
        <v>0</v>
      </c>
      <c r="AF53" s="24"/>
      <c r="AG53">
        <f t="shared" si="2"/>
        <v>1800.3009728081236</v>
      </c>
      <c r="AI53" s="34">
        <f>PXIL!H53</f>
        <v>0</v>
      </c>
      <c r="AJ53" s="34">
        <f>PXIL!N53</f>
        <v>0</v>
      </c>
      <c r="AK53" s="34">
        <f>RTM_IEX!H53</f>
        <v>133.72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10.638599999999999</v>
      </c>
      <c r="E54">
        <f>GT_NG!P54</f>
        <v>14.615894411682111</v>
      </c>
      <c r="F54">
        <f>GT_Spot!P54</f>
        <v>0</v>
      </c>
      <c r="G54">
        <f>PPCL_NG!P54</f>
        <v>225</v>
      </c>
      <c r="H54">
        <f>PPCL_Spot!P54</f>
        <v>0</v>
      </c>
      <c r="I54">
        <f>Bawana_NG!P54</f>
        <v>79.556138051550903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853.28869595546871</v>
      </c>
      <c r="P54" s="36">
        <v>117.59</v>
      </c>
      <c r="Q54" s="36">
        <v>38.11</v>
      </c>
      <c r="R54" s="38">
        <v>47</v>
      </c>
      <c r="S54" s="38">
        <v>0</v>
      </c>
      <c r="T54" s="37">
        <f>SUMPRODUCT(LTA!J54:AN54,LTA!J$101:AN$101,LTA!J$103:AN$103)</f>
        <v>341.55</v>
      </c>
      <c r="U54" s="37">
        <f>SUMPRODUCT(LTA!J54:AN54,LTA!J$102:AN$102,LTA!J$103:AN$103)</f>
        <v>48.17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7.7</v>
      </c>
      <c r="Z54" s="34">
        <f>IEX!N54</f>
        <v>0</v>
      </c>
      <c r="AA54" s="75">
        <f>STOA!H54</f>
        <v>145.17000000000002</v>
      </c>
      <c r="AB54" s="75">
        <f>-STOA!N54</f>
        <v>-237.07</v>
      </c>
      <c r="AC54">
        <f t="shared" si="0"/>
        <v>18.861255720556542</v>
      </c>
      <c r="AD54">
        <f t="shared" si="1"/>
        <v>1750.3780726981452</v>
      </c>
      <c r="AE54">
        <f>'IDT-1'!B54</f>
        <v>0</v>
      </c>
      <c r="AF54" s="24"/>
      <c r="AG54">
        <f t="shared" si="2"/>
        <v>1750.3780726981452</v>
      </c>
      <c r="AI54" s="34">
        <f>PXIL!H54</f>
        <v>0</v>
      </c>
      <c r="AJ54" s="34">
        <f>PXIL!N54</f>
        <v>0</v>
      </c>
      <c r="AK54" s="34">
        <f>RTM_IEX!H54</f>
        <v>77.92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10.638599999999999</v>
      </c>
      <c r="E55">
        <f>GT_NG!P55</f>
        <v>14.615894411682111</v>
      </c>
      <c r="F55">
        <f>GT_Spot!P55</f>
        <v>0</v>
      </c>
      <c r="G55">
        <f>PPCL_NG!P55</f>
        <v>225</v>
      </c>
      <c r="H55">
        <f>PPCL_Spot!P55</f>
        <v>0</v>
      </c>
      <c r="I55">
        <f>Bawana_NG!P55</f>
        <v>79.556138051550903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899.50995360909087</v>
      </c>
      <c r="P55" s="36">
        <v>117.59</v>
      </c>
      <c r="Q55" s="36">
        <v>38.119999999999997</v>
      </c>
      <c r="R55" s="38">
        <v>47</v>
      </c>
      <c r="S55" s="38">
        <v>0</v>
      </c>
      <c r="T55" s="37">
        <f>SUMPRODUCT(LTA!J55:AN55,LTA!J$101:AN$101,LTA!J$103:AN$103)</f>
        <v>361.54</v>
      </c>
      <c r="U55" s="37">
        <f>SUMPRODUCT(LTA!J55:AN55,LTA!J$102:AN$102,LTA!J$103:AN$103)</f>
        <v>44.709999999999994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145.17000000000002</v>
      </c>
      <c r="AB55" s="75">
        <f>-STOA!N55</f>
        <v>-237.07</v>
      </c>
      <c r="AC55">
        <f t="shared" si="0"/>
        <v>18.804780808445194</v>
      </c>
      <c r="AD55">
        <f t="shared" si="1"/>
        <v>1711.5758052638785</v>
      </c>
      <c r="AE55">
        <f>'IDT-1'!B55</f>
        <v>0</v>
      </c>
      <c r="AF55" s="24"/>
      <c r="AG55">
        <f t="shared" si="2"/>
        <v>1711.5758052638785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-16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10.638599999999999</v>
      </c>
      <c r="E56">
        <f>GT_NG!P56</f>
        <v>14.615894411682111</v>
      </c>
      <c r="F56">
        <f>GT_Spot!P56</f>
        <v>0</v>
      </c>
      <c r="G56">
        <f>PPCL_NG!P56</f>
        <v>225</v>
      </c>
      <c r="H56">
        <f>PPCL_Spot!P56</f>
        <v>0</v>
      </c>
      <c r="I56">
        <f>Bawana_NG!P56</f>
        <v>79.556138051550903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899.50994127012757</v>
      </c>
      <c r="P56" s="36">
        <v>117.59</v>
      </c>
      <c r="Q56" s="36">
        <v>38.119999999999997</v>
      </c>
      <c r="R56" s="38">
        <v>47</v>
      </c>
      <c r="S56" s="38">
        <v>0</v>
      </c>
      <c r="T56" s="37">
        <f>SUMPRODUCT(LTA!J56:AN56,LTA!J$101:AN$101,LTA!J$103:AN$103)</f>
        <v>356.54</v>
      </c>
      <c r="U56" s="37">
        <f>SUMPRODUCT(LTA!J56:AN56,LTA!J$102:AN$102,LTA!J$103:AN$103)</f>
        <v>44.709999999999994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145.17000000000002</v>
      </c>
      <c r="AB56" s="75">
        <f>-STOA!N56</f>
        <v>-237.07</v>
      </c>
      <c r="AC56">
        <f t="shared" si="0"/>
        <v>19.084684698343686</v>
      </c>
      <c r="AD56">
        <f t="shared" si="1"/>
        <v>1668.2958890350169</v>
      </c>
      <c r="AE56">
        <f>'IDT-1'!B56</f>
        <v>0</v>
      </c>
      <c r="AF56" s="24"/>
      <c r="AG56">
        <f t="shared" si="2"/>
        <v>1668.2958890350169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-54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10.638599999999999</v>
      </c>
      <c r="E57">
        <f>GT_NG!P57</f>
        <v>12.657397504456329</v>
      </c>
      <c r="F57">
        <f>GT_Spot!P57</f>
        <v>0</v>
      </c>
      <c r="G57">
        <f>PPCL_NG!P57</f>
        <v>225</v>
      </c>
      <c r="H57">
        <f>PPCL_Spot!P57</f>
        <v>0</v>
      </c>
      <c r="I57">
        <f>Bawana_NG!P57</f>
        <v>81.96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902.24875026795701</v>
      </c>
      <c r="P57" s="36">
        <v>117.59</v>
      </c>
      <c r="Q57" s="36">
        <v>37.42</v>
      </c>
      <c r="R57" s="38">
        <v>47</v>
      </c>
      <c r="S57" s="38">
        <v>0</v>
      </c>
      <c r="T57" s="37">
        <f>SUMPRODUCT(LTA!J57:AN57,LTA!J$101:AN$101,LTA!J$103:AN$103)</f>
        <v>291.99</v>
      </c>
      <c r="U57" s="37">
        <f>SUMPRODUCT(LTA!J57:AN57,LTA!J$102:AN$102,LTA!J$103:AN$103)</f>
        <v>44.709999999999994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145.17000000000002</v>
      </c>
      <c r="AB57" s="75">
        <f>-STOA!N57</f>
        <v>-237.07</v>
      </c>
      <c r="AC57">
        <f t="shared" si="0"/>
        <v>18.639572179795735</v>
      </c>
      <c r="AD57">
        <f t="shared" si="1"/>
        <v>1597.6751755926177</v>
      </c>
      <c r="AE57">
        <f>'IDT-1'!B57</f>
        <v>0</v>
      </c>
      <c r="AF57" s="24"/>
      <c r="AG57">
        <f t="shared" si="2"/>
        <v>1597.6751755926177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-63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10.638599999999999</v>
      </c>
      <c r="E58">
        <f>GT_NG!P58</f>
        <v>12.657397504456329</v>
      </c>
      <c r="F58">
        <f>GT_Spot!P58</f>
        <v>0</v>
      </c>
      <c r="G58">
        <f>PPCL_NG!P58</f>
        <v>225</v>
      </c>
      <c r="H58">
        <f>PPCL_Spot!P58</f>
        <v>0</v>
      </c>
      <c r="I58">
        <f>Bawana_NG!P58</f>
        <v>81.96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916.94267496795692</v>
      </c>
      <c r="P58" s="36">
        <v>117.59</v>
      </c>
      <c r="Q58" s="36">
        <v>37.42</v>
      </c>
      <c r="R58" s="38">
        <v>47</v>
      </c>
      <c r="S58" s="38">
        <v>0</v>
      </c>
      <c r="T58" s="37">
        <f>SUMPRODUCT(LTA!J58:AN58,LTA!J$101:AN$101,LTA!J$103:AN$103)</f>
        <v>304.65999999999997</v>
      </c>
      <c r="U58" s="37">
        <f>SUMPRODUCT(LTA!J58:AN58,LTA!J$102:AN$102,LTA!J$103:AN$103)</f>
        <v>44.709999999999994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145.17000000000002</v>
      </c>
      <c r="AB58" s="75">
        <f>-STOA!N58</f>
        <v>-237.07</v>
      </c>
      <c r="AC58">
        <f t="shared" si="0"/>
        <v>19.208275456271299</v>
      </c>
      <c r="AD58">
        <f t="shared" si="1"/>
        <v>1584.4703970161422</v>
      </c>
      <c r="AE58">
        <f>'IDT-1'!B58</f>
        <v>0</v>
      </c>
      <c r="AF58" s="24"/>
      <c r="AG58">
        <f t="shared" si="2"/>
        <v>1584.4703970161422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-103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10.638599999999999</v>
      </c>
      <c r="E59">
        <f>GT_NG!P59</f>
        <v>12.657397504456329</v>
      </c>
      <c r="F59">
        <f>GT_Spot!P59</f>
        <v>0</v>
      </c>
      <c r="G59">
        <f>PPCL_NG!P59</f>
        <v>225</v>
      </c>
      <c r="H59">
        <f>PPCL_Spot!P59</f>
        <v>0</v>
      </c>
      <c r="I59">
        <f>Bawana_NG!P59</f>
        <v>81.96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899.46181730544424</v>
      </c>
      <c r="P59" s="36">
        <v>117.59</v>
      </c>
      <c r="Q59" s="36">
        <v>38.11</v>
      </c>
      <c r="R59" s="38">
        <v>47</v>
      </c>
      <c r="S59" s="38">
        <v>0</v>
      </c>
      <c r="T59" s="37">
        <f>SUMPRODUCT(LTA!J59:AN59,LTA!J$101:AN$101,LTA!J$103:AN$103)</f>
        <v>291.42999999999995</v>
      </c>
      <c r="U59" s="37">
        <f>SUMPRODUCT(LTA!J59:AN59,LTA!J$102:AN$102,LTA!J$103:AN$103)</f>
        <v>44.91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145.17000000000002</v>
      </c>
      <c r="AB59" s="75">
        <f>-STOA!N59</f>
        <v>-237.07</v>
      </c>
      <c r="AC59">
        <f t="shared" si="0"/>
        <v>18.86459751693241</v>
      </c>
      <c r="AD59">
        <f t="shared" si="1"/>
        <v>1565.993217292968</v>
      </c>
      <c r="AE59">
        <f>'IDT-1'!B59</f>
        <v>0</v>
      </c>
      <c r="AF59" s="24"/>
      <c r="AG59">
        <f t="shared" si="2"/>
        <v>1565.993217292968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-92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10.638599999999999</v>
      </c>
      <c r="E60">
        <f>GT_NG!P60</f>
        <v>12.657397504456329</v>
      </c>
      <c r="F60">
        <f>GT_Spot!P60</f>
        <v>0</v>
      </c>
      <c r="G60">
        <f>PPCL_NG!P60</f>
        <v>225</v>
      </c>
      <c r="H60">
        <f>PPCL_Spot!P60</f>
        <v>0</v>
      </c>
      <c r="I60">
        <f>Bawana_NG!P60</f>
        <v>81.96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836.66800206611038</v>
      </c>
      <c r="P60" s="36">
        <v>117.59</v>
      </c>
      <c r="Q60" s="36">
        <v>38.11</v>
      </c>
      <c r="R60" s="38">
        <v>47.5</v>
      </c>
      <c r="S60" s="38">
        <v>0</v>
      </c>
      <c r="T60" s="37">
        <f>SUMPRODUCT(LTA!J60:AN60,LTA!J$101:AN$101,LTA!J$103:AN$103)</f>
        <v>282.07000000000005</v>
      </c>
      <c r="U60" s="37">
        <f>SUMPRODUCT(LTA!J60:AN60,LTA!J$102:AN$102,LTA!J$103:AN$103)</f>
        <v>42.99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145.17000000000002</v>
      </c>
      <c r="AB60" s="75">
        <f>-STOA!N60</f>
        <v>-237.07</v>
      </c>
      <c r="AC60">
        <f t="shared" si="0"/>
        <v>17.83149074040244</v>
      </c>
      <c r="AD60">
        <f t="shared" si="1"/>
        <v>1542.4525088301643</v>
      </c>
      <c r="AE60">
        <f>'IDT-1'!B60</f>
        <v>0</v>
      </c>
      <c r="AF60" s="24"/>
      <c r="AG60">
        <f t="shared" si="2"/>
        <v>1542.4525088301643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-43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10.638599999999999</v>
      </c>
      <c r="E61">
        <f>GT_NG!P61</f>
        <v>12.657397504456329</v>
      </c>
      <c r="F61">
        <f>GT_Spot!P61</f>
        <v>0</v>
      </c>
      <c r="G61">
        <f>PPCL_NG!P61</f>
        <v>225</v>
      </c>
      <c r="H61">
        <f>PPCL_Spot!P61</f>
        <v>0</v>
      </c>
      <c r="I61">
        <f>Bawana_NG!P61</f>
        <v>81.96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789.59116371411687</v>
      </c>
      <c r="P61" s="36">
        <v>117.59</v>
      </c>
      <c r="Q61" s="36">
        <v>38.11</v>
      </c>
      <c r="R61" s="38">
        <v>47.5</v>
      </c>
      <c r="S61" s="38">
        <v>0</v>
      </c>
      <c r="T61" s="37">
        <f>SUMPRODUCT(LTA!J61:AN61,LTA!J$101:AN$101,LTA!J$103:AN$103)</f>
        <v>262.36</v>
      </c>
      <c r="U61" s="37">
        <f>SUMPRODUCT(LTA!J61:AN61,LTA!J$102:AN$102,LTA!J$103:AN$103)</f>
        <v>43.49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145.17000000000002</v>
      </c>
      <c r="AB61" s="75">
        <f>-STOA!N61</f>
        <v>-237.07</v>
      </c>
      <c r="AC61">
        <f t="shared" si="0"/>
        <v>17.079844670573248</v>
      </c>
      <c r="AD61">
        <f t="shared" si="1"/>
        <v>1499.9173165479999</v>
      </c>
      <c r="AE61">
        <f>'IDT-1'!B61</f>
        <v>0</v>
      </c>
      <c r="AF61" s="24"/>
      <c r="AG61">
        <f t="shared" si="2"/>
        <v>1499.9173165479999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-20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10.638599999999999</v>
      </c>
      <c r="E62">
        <f>GT_NG!P62</f>
        <v>12.657397504456329</v>
      </c>
      <c r="F62">
        <f>GT_Spot!P62</f>
        <v>0</v>
      </c>
      <c r="G62">
        <f>PPCL_NG!P62</f>
        <v>225</v>
      </c>
      <c r="H62">
        <f>PPCL_Spot!P62</f>
        <v>0</v>
      </c>
      <c r="I62">
        <f>Bawana_NG!P62</f>
        <v>81.96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750.98570944648509</v>
      </c>
      <c r="P62" s="36">
        <v>117.59</v>
      </c>
      <c r="Q62" s="36">
        <v>38.11</v>
      </c>
      <c r="R62" s="38">
        <v>47.5</v>
      </c>
      <c r="S62" s="38">
        <v>0</v>
      </c>
      <c r="T62" s="37">
        <f>SUMPRODUCT(LTA!J62:AN62,LTA!J$101:AN$101,LTA!J$103:AN$103)</f>
        <v>263.03999999999996</v>
      </c>
      <c r="U62" s="37">
        <f>SUMPRODUCT(LTA!J62:AN62,LTA!J$102:AN$102,LTA!J$103:AN$103)</f>
        <v>43.49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145.17000000000002</v>
      </c>
      <c r="AB62" s="75">
        <f>-STOA!N62</f>
        <v>-237.07</v>
      </c>
      <c r="AC62">
        <f t="shared" si="0"/>
        <v>16.591847700227358</v>
      </c>
      <c r="AD62">
        <f t="shared" si="1"/>
        <v>1482.4798592507141</v>
      </c>
      <c r="AE62">
        <f>'IDT-1'!B62</f>
        <v>0</v>
      </c>
      <c r="AF62" s="24"/>
      <c r="AG62">
        <f t="shared" si="2"/>
        <v>1482.4798592507141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10.638599999999999</v>
      </c>
      <c r="E63">
        <f>GT_NG!P63</f>
        <v>12.657397504456329</v>
      </c>
      <c r="F63">
        <f>GT_Spot!P63</f>
        <v>0</v>
      </c>
      <c r="G63">
        <f>PPCL_NG!P63</f>
        <v>225</v>
      </c>
      <c r="H63">
        <f>PPCL_Spot!P63</f>
        <v>0</v>
      </c>
      <c r="I63">
        <f>Bawana_NG!P63</f>
        <v>81.96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722.12582755730205</v>
      </c>
      <c r="P63" s="36">
        <v>117.59</v>
      </c>
      <c r="Q63" s="36">
        <v>38.11</v>
      </c>
      <c r="R63" s="38">
        <v>47.5</v>
      </c>
      <c r="S63" s="38">
        <v>0</v>
      </c>
      <c r="T63" s="37">
        <f>SUMPRODUCT(LTA!J63:AN63,LTA!J$101:AN$101,LTA!J$103:AN$103)</f>
        <v>267.20999999999998</v>
      </c>
      <c r="U63" s="37">
        <f>SUMPRODUCT(LTA!J63:AN63,LTA!J$102:AN$102,LTA!J$103:AN$103)</f>
        <v>44.45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144.97</v>
      </c>
      <c r="AB63" s="75">
        <f>-STOA!N63</f>
        <v>-237.07</v>
      </c>
      <c r="AC63">
        <f t="shared" si="0"/>
        <v>16.811088692358222</v>
      </c>
      <c r="AD63">
        <f t="shared" si="1"/>
        <v>1508.3607363694</v>
      </c>
      <c r="AE63">
        <f>'IDT-1'!B63</f>
        <v>0</v>
      </c>
      <c r="AF63" s="24"/>
      <c r="AG63">
        <f t="shared" si="2"/>
        <v>1508.3607363694</v>
      </c>
      <c r="AI63" s="34">
        <f>PXIL!H63</f>
        <v>0</v>
      </c>
      <c r="AJ63" s="34">
        <f>PXIL!N63</f>
        <v>0</v>
      </c>
      <c r="AK63" s="34">
        <f>RTM_IEX!H63</f>
        <v>50.03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10.638599999999999</v>
      </c>
      <c r="E64">
        <f>GT_NG!P64</f>
        <v>12.657397504456329</v>
      </c>
      <c r="F64">
        <f>GT_Spot!P64</f>
        <v>0</v>
      </c>
      <c r="G64">
        <f>PPCL_NG!P64</f>
        <v>225</v>
      </c>
      <c r="H64">
        <f>PPCL_Spot!P64</f>
        <v>0</v>
      </c>
      <c r="I64">
        <f>Bawana_NG!P64</f>
        <v>81.96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732.20835715730198</v>
      </c>
      <c r="P64" s="36">
        <v>117.59</v>
      </c>
      <c r="Q64" s="36">
        <v>38.11</v>
      </c>
      <c r="R64" s="38">
        <v>47.5</v>
      </c>
      <c r="S64" s="38">
        <v>0</v>
      </c>
      <c r="T64" s="37">
        <f>SUMPRODUCT(LTA!J64:AN64,LTA!J$101:AN$101,LTA!J$103:AN$103)</f>
        <v>253.71</v>
      </c>
      <c r="U64" s="37">
        <f>SUMPRODUCT(LTA!J64:AN64,LTA!J$102:AN$102,LTA!J$103:AN$103)</f>
        <v>45.45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144.97</v>
      </c>
      <c r="AB64" s="75">
        <f>-STOA!N64</f>
        <v>-237.07</v>
      </c>
      <c r="AC64">
        <f t="shared" si="0"/>
        <v>16.653357940998216</v>
      </c>
      <c r="AD64">
        <f t="shared" si="1"/>
        <v>1489.7409967207602</v>
      </c>
      <c r="AE64">
        <f>'IDT-1'!B64</f>
        <v>0</v>
      </c>
      <c r="AF64" s="24"/>
      <c r="AG64">
        <f t="shared" si="2"/>
        <v>1489.7409967207602</v>
      </c>
      <c r="AI64" s="34">
        <f>PXIL!H64</f>
        <v>0</v>
      </c>
      <c r="AJ64" s="34">
        <f>PXIL!N64</f>
        <v>0</v>
      </c>
      <c r="AK64" s="34">
        <f>RTM_IEX!H64</f>
        <v>33.67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10.638599999999999</v>
      </c>
      <c r="E65">
        <f>GT_NG!P65</f>
        <v>12.657397504456329</v>
      </c>
      <c r="F65">
        <f>GT_Spot!P65</f>
        <v>0</v>
      </c>
      <c r="G65">
        <f>PPCL_NG!P65</f>
        <v>225</v>
      </c>
      <c r="H65">
        <f>PPCL_Spot!P65</f>
        <v>0</v>
      </c>
      <c r="I65">
        <f>Bawana_NG!P65</f>
        <v>81.96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736.89242288711296</v>
      </c>
      <c r="P65" s="36">
        <v>117.59</v>
      </c>
      <c r="Q65" s="36">
        <v>38.11</v>
      </c>
      <c r="R65" s="38">
        <v>47.5</v>
      </c>
      <c r="S65" s="38">
        <v>0</v>
      </c>
      <c r="T65" s="37">
        <f>SUMPRODUCT(LTA!J65:AN65,LTA!J$101:AN$101,LTA!J$103:AN$103)</f>
        <v>258.83999999999997</v>
      </c>
      <c r="U65" s="37">
        <f>SUMPRODUCT(LTA!J65:AN65,LTA!J$102:AN$102,LTA!J$103:AN$103)</f>
        <v>47.349999999999994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144.97</v>
      </c>
      <c r="AB65" s="75">
        <f>-STOA!N65</f>
        <v>-237.07</v>
      </c>
      <c r="AC65">
        <f t="shared" si="0"/>
        <v>16.840712093128634</v>
      </c>
      <c r="AD65">
        <f t="shared" si="1"/>
        <v>1511.8577082984405</v>
      </c>
      <c r="AE65">
        <f>'IDT-1'!B65</f>
        <v>0</v>
      </c>
      <c r="AF65" s="24"/>
      <c r="AG65">
        <f t="shared" si="2"/>
        <v>1511.8577082984405</v>
      </c>
      <c r="AI65" s="34">
        <f>PXIL!H65</f>
        <v>0</v>
      </c>
      <c r="AJ65" s="34">
        <f>PXIL!N65</f>
        <v>0</v>
      </c>
      <c r="AK65" s="34">
        <f>RTM_IEX!H65</f>
        <v>44.26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10.638599999999999</v>
      </c>
      <c r="E66">
        <f>GT_NG!P66</f>
        <v>12.657397504456329</v>
      </c>
      <c r="F66">
        <f>GT_Spot!P66</f>
        <v>0</v>
      </c>
      <c r="G66">
        <f>PPCL_NG!P66</f>
        <v>225</v>
      </c>
      <c r="H66">
        <f>PPCL_Spot!P66</f>
        <v>0</v>
      </c>
      <c r="I66">
        <f>Bawana_NG!P66</f>
        <v>81.96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798.75407796143486</v>
      </c>
      <c r="P66" s="36">
        <v>117.59</v>
      </c>
      <c r="Q66" s="36">
        <v>38.11</v>
      </c>
      <c r="R66" s="38">
        <v>47.5</v>
      </c>
      <c r="S66" s="38">
        <v>0</v>
      </c>
      <c r="T66" s="37">
        <f>SUMPRODUCT(LTA!J66:AN66,LTA!J$101:AN$101,LTA!J$103:AN$103)</f>
        <v>242.78999999999996</v>
      </c>
      <c r="U66" s="37">
        <f>SUMPRODUCT(LTA!J66:AN66,LTA!J$102:AN$102,LTA!J$103:AN$103)</f>
        <v>48.319999999999993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144.97</v>
      </c>
      <c r="AB66" s="75">
        <f>-STOA!N66</f>
        <v>-237.07</v>
      </c>
      <c r="AC66">
        <f t="shared" si="0"/>
        <v>16.98896136162627</v>
      </c>
      <c r="AD66">
        <f t="shared" si="1"/>
        <v>1499.2311141042646</v>
      </c>
      <c r="AE66">
        <f>'IDT-1'!B66</f>
        <v>0</v>
      </c>
      <c r="AF66" s="24"/>
      <c r="AG66">
        <f t="shared" si="2"/>
        <v>1499.2311141042646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-15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10.638599999999999</v>
      </c>
      <c r="E67">
        <f>GT_NG!P67</f>
        <v>12.657397504456329</v>
      </c>
      <c r="F67">
        <f>GT_Spot!P67</f>
        <v>0</v>
      </c>
      <c r="G67">
        <f>PPCL_NG!P67</f>
        <v>225</v>
      </c>
      <c r="H67">
        <f>PPCL_Spot!P67</f>
        <v>0</v>
      </c>
      <c r="I67">
        <f>Bawana_NG!P67</f>
        <v>74.99650268127769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846.01659326377114</v>
      </c>
      <c r="P67" s="36">
        <v>117.59</v>
      </c>
      <c r="Q67" s="36">
        <v>38.11</v>
      </c>
      <c r="R67" s="38">
        <v>47.5</v>
      </c>
      <c r="S67" s="38">
        <v>0</v>
      </c>
      <c r="T67" s="37">
        <f>SUMPRODUCT(LTA!J67:AN67,LTA!J$101:AN$101,LTA!J$103:AN$103)</f>
        <v>272.67999999999995</v>
      </c>
      <c r="U67" s="37">
        <f>SUMPRODUCT(LTA!J67:AN67,LTA!J$102:AN$102,LTA!J$103:AN$103)</f>
        <v>47.4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144.83000000000001</v>
      </c>
      <c r="AB67" s="75">
        <f>-STOA!N67</f>
        <v>-237.07</v>
      </c>
      <c r="AC67">
        <f t="shared" si="0"/>
        <v>18.340520465653533</v>
      </c>
      <c r="AD67">
        <f t="shared" si="1"/>
        <v>1476.0085729838515</v>
      </c>
      <c r="AE67">
        <f>'IDT-1'!B67</f>
        <v>0</v>
      </c>
      <c r="AF67" s="24"/>
      <c r="AG67">
        <f t="shared" si="2"/>
        <v>1476.0085729838515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-106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10.638599999999999</v>
      </c>
      <c r="E68">
        <f>GT_NG!P68</f>
        <v>12.657397504456329</v>
      </c>
      <c r="F68">
        <f>GT_Spot!P68</f>
        <v>0</v>
      </c>
      <c r="G68">
        <f>PPCL_NG!P68</f>
        <v>225</v>
      </c>
      <c r="H68">
        <f>PPCL_Spot!P68</f>
        <v>0</v>
      </c>
      <c r="I68">
        <f>Bawana_NG!P68</f>
        <v>74.997551876894377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887.98718830848202</v>
      </c>
      <c r="P68" s="36">
        <v>117.59</v>
      </c>
      <c r="Q68" s="36">
        <v>38.11</v>
      </c>
      <c r="R68" s="38">
        <v>47.5</v>
      </c>
      <c r="S68" s="38">
        <v>0</v>
      </c>
      <c r="T68" s="37">
        <f>SUMPRODUCT(LTA!J68:AN68,LTA!J$101:AN$101,LTA!J$103:AN$103)</f>
        <v>240.86</v>
      </c>
      <c r="U68" s="37">
        <f>SUMPRODUCT(LTA!J68:AN68,LTA!J$102:AN$102,LTA!J$103:AN$103)</f>
        <v>48.099999999999994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144.83000000000001</v>
      </c>
      <c r="AB68" s="75">
        <f>-STOA!N68</f>
        <v>-237.07</v>
      </c>
      <c r="AC68">
        <f t="shared" ref="AC68:AC98" si="3">SUMIF(B68:AB68,"&gt;0")*$AC$2-SUMIF(B68:AB68,"&lt;0")*($AC$2/(1-$AC$2))+SUMIF(AI68:AR68,"&gt;0")*$AC$2-SUMIF(AI68:AR68,"&lt;0")*($AC$2/(1-$AC$2))</f>
        <v>18.62651090494473</v>
      </c>
      <c r="AD68">
        <f t="shared" ref="AD68:AD98" si="4">SUM(B68:AB68,AI68:AT68)-AC68</f>
        <v>1463.5742267848877</v>
      </c>
      <c r="AE68">
        <f>'IDT-1'!B68</f>
        <v>0</v>
      </c>
      <c r="AF68" s="24"/>
      <c r="AG68">
        <f t="shared" ref="AG68:AG98" si="5">SUM(AD68:AF68)</f>
        <v>1463.5742267848877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-129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10.638599999999999</v>
      </c>
      <c r="E69">
        <f>GT_NG!P69</f>
        <v>12.657397504456329</v>
      </c>
      <c r="F69">
        <f>GT_Spot!P69</f>
        <v>0</v>
      </c>
      <c r="G69">
        <f>PPCL_NG!P69</f>
        <v>225</v>
      </c>
      <c r="H69">
        <f>PPCL_Spot!P69</f>
        <v>0</v>
      </c>
      <c r="I69">
        <f>Bawana_NG!P69</f>
        <v>74.997660948986407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951.08732348907324</v>
      </c>
      <c r="P69" s="36">
        <v>117.59</v>
      </c>
      <c r="Q69" s="36">
        <v>38.11</v>
      </c>
      <c r="R69" s="38">
        <v>37.83</v>
      </c>
      <c r="S69" s="38">
        <v>0</v>
      </c>
      <c r="T69" s="37">
        <f>SUMPRODUCT(LTA!J69:AN69,LTA!J$101:AN$101,LTA!J$103:AN$103)</f>
        <v>199.89</v>
      </c>
      <c r="U69" s="37">
        <f>SUMPRODUCT(LTA!J69:AN69,LTA!J$102:AN$102,LTA!J$103:AN$103)</f>
        <v>49.41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144.83000000000001</v>
      </c>
      <c r="AB69" s="75">
        <f>-STOA!N69</f>
        <v>-237.07</v>
      </c>
      <c r="AC69">
        <f t="shared" si="3"/>
        <v>18.420276963121484</v>
      </c>
      <c r="AD69">
        <f t="shared" si="4"/>
        <v>1515.5507049793941</v>
      </c>
      <c r="AE69">
        <f>'IDT-1'!B69</f>
        <v>0</v>
      </c>
      <c r="AF69" s="24"/>
      <c r="AG69">
        <f t="shared" si="5"/>
        <v>1515.5507049793941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-91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10.638599999999999</v>
      </c>
      <c r="E70">
        <f>GT_NG!P70</f>
        <v>12.657397504456329</v>
      </c>
      <c r="F70">
        <f>GT_Spot!P70</f>
        <v>0</v>
      </c>
      <c r="G70">
        <f>PPCL_NG!P70</f>
        <v>225</v>
      </c>
      <c r="H70">
        <f>PPCL_Spot!P70</f>
        <v>0</v>
      </c>
      <c r="I70">
        <f>Bawana_NG!P70</f>
        <v>74.997660948986407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967.39421107209671</v>
      </c>
      <c r="P70" s="36">
        <v>117.59</v>
      </c>
      <c r="Q70" s="36">
        <v>38.11</v>
      </c>
      <c r="R70" s="38">
        <v>17.18</v>
      </c>
      <c r="S70" s="38">
        <v>0</v>
      </c>
      <c r="T70" s="37">
        <f>SUMPRODUCT(LTA!J70:AN70,LTA!J$101:AN$101,LTA!J$103:AN$103)</f>
        <v>163.95</v>
      </c>
      <c r="U70" s="37">
        <f>SUMPRODUCT(LTA!J70:AN70,LTA!J$102:AN$102,LTA!J$103:AN$103)</f>
        <v>51.379999999999995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5.05</v>
      </c>
      <c r="Z70" s="34">
        <f>IEX!N70</f>
        <v>0</v>
      </c>
      <c r="AA70" s="75">
        <f>STOA!H70</f>
        <v>144.83000000000001</v>
      </c>
      <c r="AB70" s="75">
        <f>-STOA!N70</f>
        <v>-237.07</v>
      </c>
      <c r="AC70">
        <f t="shared" si="3"/>
        <v>17.793549352098434</v>
      </c>
      <c r="AD70">
        <f t="shared" si="4"/>
        <v>1523.9143201734412</v>
      </c>
      <c r="AE70">
        <f>'IDT-1'!B70</f>
        <v>0</v>
      </c>
      <c r="AF70" s="24"/>
      <c r="AG70">
        <f t="shared" si="5"/>
        <v>1523.9143201734412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-50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10.638599999999999</v>
      </c>
      <c r="E71">
        <f>GT_NG!P71</f>
        <v>14.615894411682111</v>
      </c>
      <c r="F71">
        <f>GT_Spot!P71</f>
        <v>0</v>
      </c>
      <c r="G71">
        <f>PPCL_NG!P71</f>
        <v>225</v>
      </c>
      <c r="H71">
        <f>PPCL_Spot!P71</f>
        <v>0</v>
      </c>
      <c r="I71">
        <f>Bawana_NG!P71</f>
        <v>74.997701904136576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988.35561934540829</v>
      </c>
      <c r="P71" s="36">
        <v>117.59</v>
      </c>
      <c r="Q71" s="36">
        <v>38.11</v>
      </c>
      <c r="R71" s="38">
        <v>7.5799999999999992</v>
      </c>
      <c r="S71" s="38">
        <v>0</v>
      </c>
      <c r="T71" s="37">
        <f>SUMPRODUCT(LTA!J71:AN71,LTA!J$101:AN$101,LTA!J$103:AN$103)</f>
        <v>123.64999999999999</v>
      </c>
      <c r="U71" s="37">
        <f>SUMPRODUCT(LTA!J71:AN71,LTA!J$102:AN$102,LTA!J$103:AN$103)</f>
        <v>51.879999999999995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219.87</v>
      </c>
      <c r="AB71" s="75">
        <f>-STOA!N71</f>
        <v>-237.07</v>
      </c>
      <c r="AC71">
        <f t="shared" si="3"/>
        <v>17.88795585244176</v>
      </c>
      <c r="AD71">
        <f t="shared" si="4"/>
        <v>1599.3298598087852</v>
      </c>
      <c r="AE71">
        <f>'IDT-1'!B71</f>
        <v>0</v>
      </c>
      <c r="AF71" s="24"/>
      <c r="AG71">
        <f t="shared" si="5"/>
        <v>1599.3298598087852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-18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10.638599999999999</v>
      </c>
      <c r="E72">
        <f>GT_NG!P72</f>
        <v>14.615894411682111</v>
      </c>
      <c r="F72">
        <f>GT_Spot!P72</f>
        <v>0</v>
      </c>
      <c r="G72">
        <f>PPCL_NG!P72</f>
        <v>225</v>
      </c>
      <c r="H72">
        <f>PPCL_Spot!P72</f>
        <v>0</v>
      </c>
      <c r="I72">
        <f>Bawana_NG!P72</f>
        <v>74.997701904136576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1024.3766182714653</v>
      </c>
      <c r="P72" s="36">
        <v>117.59</v>
      </c>
      <c r="Q72" s="36">
        <v>38.11</v>
      </c>
      <c r="R72" s="38">
        <v>1.01</v>
      </c>
      <c r="S72" s="38">
        <v>0</v>
      </c>
      <c r="T72" s="37">
        <f>SUMPRODUCT(LTA!J72:AN72,LTA!J$101:AN$101,LTA!J$103:AN$103)</f>
        <v>87.94</v>
      </c>
      <c r="U72" s="37">
        <f>SUMPRODUCT(LTA!J72:AN72,LTA!J$102:AN$102,LTA!J$103:AN$103)</f>
        <v>53.739999999999995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16.97</v>
      </c>
      <c r="Z72" s="34">
        <f>IEX!N72</f>
        <v>0</v>
      </c>
      <c r="AA72" s="75">
        <f>STOA!H72</f>
        <v>225.64000000000001</v>
      </c>
      <c r="AB72" s="75">
        <f>-STOA!N72</f>
        <v>-237.07</v>
      </c>
      <c r="AC72">
        <f t="shared" si="3"/>
        <v>18.098519612521081</v>
      </c>
      <c r="AD72">
        <f t="shared" si="4"/>
        <v>1632.220294974763</v>
      </c>
      <c r="AE72">
        <f>'IDT-1'!B72</f>
        <v>0</v>
      </c>
      <c r="AF72" s="24"/>
      <c r="AG72">
        <f t="shared" si="5"/>
        <v>1632.220294974763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-14</v>
      </c>
      <c r="AM72" s="34">
        <f>RTM_PXI!H72</f>
        <v>0</v>
      </c>
      <c r="AN72" s="34">
        <f>RTM_PXI!N72</f>
        <v>0</v>
      </c>
      <c r="AO72" s="148">
        <f>GDAM_IEX!H72</f>
        <v>10.76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10.638599999999999</v>
      </c>
      <c r="E73">
        <f>GT_NG!P73</f>
        <v>14.615894411682111</v>
      </c>
      <c r="F73">
        <f>GT_Spot!P73</f>
        <v>0</v>
      </c>
      <c r="G73">
        <f>PPCL_NG!P73</f>
        <v>225</v>
      </c>
      <c r="H73">
        <f>PPCL_Spot!P73</f>
        <v>0</v>
      </c>
      <c r="I73">
        <f>Bawana_NG!P73</f>
        <v>99.6072446455386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1099.79918321993</v>
      </c>
      <c r="P73" s="36">
        <v>117.59</v>
      </c>
      <c r="Q73" s="36">
        <v>38.11</v>
      </c>
      <c r="R73" s="38">
        <v>0</v>
      </c>
      <c r="S73" s="38">
        <v>0</v>
      </c>
      <c r="T73" s="37">
        <f>SUMPRODUCT(LTA!J73:AN73,LTA!J$101:AN$101,LTA!J$103:AN$103)</f>
        <v>60.099999999999994</v>
      </c>
      <c r="U73" s="37">
        <f>SUMPRODUCT(LTA!J73:AN73,LTA!J$102:AN$102,LTA!J$103:AN$103)</f>
        <v>57.16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284.32000000000005</v>
      </c>
      <c r="AB73" s="75">
        <f>-STOA!N73</f>
        <v>-237.07</v>
      </c>
      <c r="AC73">
        <f t="shared" si="3"/>
        <v>19.705205723731531</v>
      </c>
      <c r="AD73">
        <f t="shared" si="4"/>
        <v>1651.1657165534191</v>
      </c>
      <c r="AE73">
        <f>'IDT-1'!B73</f>
        <v>0</v>
      </c>
      <c r="AF73" s="24"/>
      <c r="AG73">
        <f t="shared" si="5"/>
        <v>1651.1657165534191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-99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10.638599999999999</v>
      </c>
      <c r="E74">
        <f>GT_NG!P74</f>
        <v>14.615894411682111</v>
      </c>
      <c r="F74">
        <f>GT_Spot!P74</f>
        <v>0</v>
      </c>
      <c r="G74">
        <f>PPCL_NG!P74</f>
        <v>225</v>
      </c>
      <c r="H74">
        <f>PPCL_Spot!P74</f>
        <v>0</v>
      </c>
      <c r="I74">
        <f>Bawana_NG!P74</f>
        <v>99.6072446455386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1103.2708488199301</v>
      </c>
      <c r="P74" s="36">
        <v>117.59</v>
      </c>
      <c r="Q74" s="36">
        <v>38.11</v>
      </c>
      <c r="R74" s="38">
        <v>0</v>
      </c>
      <c r="S74" s="38">
        <v>0</v>
      </c>
      <c r="T74" s="37">
        <f>SUMPRODUCT(LTA!J74:AN74,LTA!J$101:AN$101,LTA!J$103:AN$103)</f>
        <v>41.65</v>
      </c>
      <c r="U74" s="37">
        <f>SUMPRODUCT(LTA!J74:AN74,LTA!J$102:AN$102,LTA!J$103:AN$103)</f>
        <v>57.820000000000007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308.37</v>
      </c>
      <c r="AB74" s="75">
        <f>-STOA!N74</f>
        <v>-237.07</v>
      </c>
      <c r="AC74">
        <f t="shared" si="3"/>
        <v>19.558230456199531</v>
      </c>
      <c r="AD74">
        <f t="shared" si="4"/>
        <v>1688.0443574209514</v>
      </c>
      <c r="AE74">
        <f>'IDT-1'!B74</f>
        <v>0</v>
      </c>
      <c r="AF74" s="24"/>
      <c r="AG74">
        <f t="shared" si="5"/>
        <v>1688.0443574209514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-72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10.638599999999999</v>
      </c>
      <c r="E75">
        <f>GT_NG!P75</f>
        <v>14.615894411682111</v>
      </c>
      <c r="F75">
        <f>GT_Spot!P75</f>
        <v>0</v>
      </c>
      <c r="G75">
        <f>PPCL_NG!P75</f>
        <v>225</v>
      </c>
      <c r="H75">
        <f>PPCL_Spot!P75</f>
        <v>0</v>
      </c>
      <c r="I75">
        <f>Bawana_NG!P75</f>
        <v>99.6072446455386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1105.9167172826574</v>
      </c>
      <c r="P75" s="36">
        <v>117.59</v>
      </c>
      <c r="Q75" s="36">
        <v>38.11</v>
      </c>
      <c r="R75" s="38">
        <v>0</v>
      </c>
      <c r="S75" s="38">
        <v>0</v>
      </c>
      <c r="T75" s="37">
        <f>SUMPRODUCT(LTA!J75:AN75,LTA!J$101:AN$101,LTA!J$103:AN$103)</f>
        <v>30.03</v>
      </c>
      <c r="U75" s="37">
        <f>SUMPRODUCT(LTA!J75:AN75,LTA!J$102:AN$102,LTA!J$103:AN$103)</f>
        <v>58.47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358.39000000000004</v>
      </c>
      <c r="AB75" s="75">
        <f>-STOA!N75</f>
        <v>-263.48</v>
      </c>
      <c r="AC75">
        <f t="shared" si="3"/>
        <v>20.208439446324761</v>
      </c>
      <c r="AD75">
        <f t="shared" si="4"/>
        <v>1693.6800168935531</v>
      </c>
      <c r="AE75">
        <f>'IDT-1'!B75</f>
        <v>39</v>
      </c>
      <c r="AF75" s="24"/>
      <c r="AG75">
        <f t="shared" si="5"/>
        <v>1732.6800168935531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-81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10.638599999999999</v>
      </c>
      <c r="E76">
        <f>GT_NG!P76</f>
        <v>14.615894411682111</v>
      </c>
      <c r="F76">
        <f>GT_Spot!P76</f>
        <v>0</v>
      </c>
      <c r="G76">
        <f>PPCL_NG!P76</f>
        <v>225</v>
      </c>
      <c r="H76">
        <f>PPCL_Spot!P76</f>
        <v>0</v>
      </c>
      <c r="I76">
        <f>Bawana_NG!P76</f>
        <v>99.6072446455386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1105.8899257460941</v>
      </c>
      <c r="P76" s="36">
        <v>117.59</v>
      </c>
      <c r="Q76" s="36">
        <v>38.11</v>
      </c>
      <c r="R76" s="38">
        <v>0</v>
      </c>
      <c r="S76" s="38">
        <v>0</v>
      </c>
      <c r="T76" s="37">
        <f>SUMPRODUCT(LTA!J76:AN76,LTA!J$101:AN$101,LTA!J$103:AN$103)</f>
        <v>25.91</v>
      </c>
      <c r="U76" s="37">
        <f>SUMPRODUCT(LTA!J76:AN76,LTA!J$102:AN$102,LTA!J$103:AN$103)</f>
        <v>59.94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358.39000000000004</v>
      </c>
      <c r="AB76" s="75">
        <f>-STOA!N76</f>
        <v>-263.48</v>
      </c>
      <c r="AC76">
        <f t="shared" si="3"/>
        <v>20.135127451068293</v>
      </c>
      <c r="AD76">
        <f t="shared" si="4"/>
        <v>1697.0765373522465</v>
      </c>
      <c r="AE76">
        <f>'IDT-1'!B76</f>
        <v>65.617000000000004</v>
      </c>
      <c r="AF76" s="24"/>
      <c r="AG76">
        <f t="shared" si="5"/>
        <v>1762.6935373522465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-75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10.638599999999999</v>
      </c>
      <c r="E77">
        <f>GT_NG!P77</f>
        <v>14.615894411682111</v>
      </c>
      <c r="F77">
        <f>GT_Spot!P77</f>
        <v>0</v>
      </c>
      <c r="G77">
        <f>PPCL_NG!P77</f>
        <v>225</v>
      </c>
      <c r="H77">
        <f>PPCL_Spot!P77</f>
        <v>0</v>
      </c>
      <c r="I77">
        <f>Bawana_NG!P77</f>
        <v>99.6072446455386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1103.0534302660942</v>
      </c>
      <c r="P77" s="36">
        <v>117.59</v>
      </c>
      <c r="Q77" s="36">
        <v>38.11</v>
      </c>
      <c r="R77" s="38">
        <v>0</v>
      </c>
      <c r="S77" s="38">
        <v>0</v>
      </c>
      <c r="T77" s="37">
        <f>SUMPRODUCT(LTA!J77:AN77,LTA!J$101:AN$101,LTA!J$103:AN$103)</f>
        <v>20.56</v>
      </c>
      <c r="U77" s="37">
        <f>SUMPRODUCT(LTA!J77:AN77,LTA!J$102:AN$102,LTA!J$103:AN$103)</f>
        <v>60.53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359.36000000000007</v>
      </c>
      <c r="AB77" s="75">
        <f>-STOA!N77</f>
        <v>-263.48</v>
      </c>
      <c r="AC77">
        <f t="shared" si="3"/>
        <v>20.070993731311404</v>
      </c>
      <c r="AD77">
        <f t="shared" si="4"/>
        <v>1691.5141755920031</v>
      </c>
      <c r="AE77">
        <f>'IDT-1'!B77</f>
        <v>53.896000000000001</v>
      </c>
      <c r="AF77" s="24"/>
      <c r="AG77">
        <f t="shared" si="5"/>
        <v>1745.410175592003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-74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10.638599999999999</v>
      </c>
      <c r="E78">
        <f>GT_NG!P78</f>
        <v>14.615894411682111</v>
      </c>
      <c r="F78">
        <f>GT_Spot!P78</f>
        <v>0</v>
      </c>
      <c r="G78">
        <f>PPCL_NG!P78</f>
        <v>225</v>
      </c>
      <c r="H78">
        <f>PPCL_Spot!P78</f>
        <v>0</v>
      </c>
      <c r="I78">
        <f>Bawana_NG!P78</f>
        <v>99.6072446455386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1098.7556569617791</v>
      </c>
      <c r="P78" s="36">
        <v>117.59</v>
      </c>
      <c r="Q78" s="36">
        <v>38.11</v>
      </c>
      <c r="R78" s="38">
        <v>0</v>
      </c>
      <c r="S78" s="38">
        <v>0</v>
      </c>
      <c r="T78" s="37">
        <f>SUMPRODUCT(LTA!J78:AN78,LTA!J$101:AN$101,LTA!J$103:AN$103)</f>
        <v>19.670000000000002</v>
      </c>
      <c r="U78" s="37">
        <f>SUMPRODUCT(LTA!J78:AN78,LTA!J$102:AN$102,LTA!J$103:AN$103)</f>
        <v>61.16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359.36000000000007</v>
      </c>
      <c r="AB78" s="75">
        <f>-STOA!N78</f>
        <v>-263.48</v>
      </c>
      <c r="AC78">
        <f t="shared" si="3"/>
        <v>19.973410331480938</v>
      </c>
      <c r="AD78">
        <f t="shared" si="4"/>
        <v>1694.0539856875191</v>
      </c>
      <c r="AE78">
        <f>'IDT-1'!B78</f>
        <v>55.523000000000003</v>
      </c>
      <c r="AF78" s="24"/>
      <c r="AG78">
        <f t="shared" si="5"/>
        <v>1749.576985687519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-67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10.638599999999999</v>
      </c>
      <c r="E79">
        <f>GT_NG!P79</f>
        <v>14.615894411682111</v>
      </c>
      <c r="F79">
        <f>GT_Spot!P79</f>
        <v>0</v>
      </c>
      <c r="G79">
        <f>PPCL_NG!P79</f>
        <v>225</v>
      </c>
      <c r="H79">
        <f>PPCL_Spot!P79</f>
        <v>0</v>
      </c>
      <c r="I79">
        <f>Bawana_NG!P79</f>
        <v>99.6072446455386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1019.3804198462798</v>
      </c>
      <c r="P79" s="36">
        <v>117.59</v>
      </c>
      <c r="Q79" s="36">
        <v>38.11</v>
      </c>
      <c r="R79" s="38">
        <v>0</v>
      </c>
      <c r="S79" s="38">
        <v>0</v>
      </c>
      <c r="T79" s="37">
        <f>SUMPRODUCT(LTA!J79:AN79,LTA!J$101:AN$101,LTA!J$103:AN$103)</f>
        <v>19.670000000000002</v>
      </c>
      <c r="U79" s="37">
        <f>SUMPRODUCT(LTA!J79:AN79,LTA!J$102:AN$102,LTA!J$103:AN$103)</f>
        <v>61.070000000000007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36.380000000000003</v>
      </c>
      <c r="Z79" s="34">
        <f>IEX!N79</f>
        <v>0</v>
      </c>
      <c r="AA79" s="75">
        <f>STOA!H79</f>
        <v>389.28000000000003</v>
      </c>
      <c r="AB79" s="75">
        <f>-STOA!N79</f>
        <v>-263.48</v>
      </c>
      <c r="AC79">
        <f t="shared" si="3"/>
        <v>20.108885074684522</v>
      </c>
      <c r="AD79">
        <f t="shared" si="4"/>
        <v>1687.9532738288158</v>
      </c>
      <c r="AE79">
        <f>'IDT-1'!B79</f>
        <v>45.564</v>
      </c>
      <c r="AF79" s="24"/>
      <c r="AG79">
        <f t="shared" si="5"/>
        <v>1733.5172738288159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-78</v>
      </c>
      <c r="AM79" s="34">
        <f>RTM_PXI!H79</f>
        <v>0</v>
      </c>
      <c r="AN79" s="34">
        <f>RTM_PXI!N79</f>
        <v>0</v>
      </c>
      <c r="AO79" s="148">
        <f>GDAM_IEX!H79</f>
        <v>18.2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10.638599999999999</v>
      </c>
      <c r="E80">
        <f>GT_NG!P80</f>
        <v>14.615894411682111</v>
      </c>
      <c r="F80">
        <f>GT_Spot!P80</f>
        <v>0</v>
      </c>
      <c r="G80">
        <f>PPCL_NG!P80</f>
        <v>225</v>
      </c>
      <c r="H80">
        <f>PPCL_Spot!P80</f>
        <v>0</v>
      </c>
      <c r="I80">
        <f>Bawana_NG!P80</f>
        <v>99.6072446455386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975.15133698466639</v>
      </c>
      <c r="P80" s="36">
        <v>117.59</v>
      </c>
      <c r="Q80" s="36">
        <v>38.11</v>
      </c>
      <c r="R80" s="38">
        <v>0</v>
      </c>
      <c r="S80" s="38">
        <v>0</v>
      </c>
      <c r="T80" s="37">
        <f>SUMPRODUCT(LTA!J80:AN80,LTA!J$101:AN$101,LTA!J$103:AN$103)</f>
        <v>20.66</v>
      </c>
      <c r="U80" s="37">
        <f>SUMPRODUCT(LTA!J80:AN80,LTA!J$102:AN$102,LTA!J$103:AN$103)</f>
        <v>61.22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58.43</v>
      </c>
      <c r="Z80" s="34">
        <f>IEX!N80</f>
        <v>0</v>
      </c>
      <c r="AA80" s="75">
        <f>STOA!H80</f>
        <v>381.58000000000004</v>
      </c>
      <c r="AB80" s="75">
        <f>-STOA!N80</f>
        <v>-263.48</v>
      </c>
      <c r="AC80">
        <f t="shared" si="3"/>
        <v>19.867663516847855</v>
      </c>
      <c r="AD80">
        <f t="shared" si="4"/>
        <v>1675.5454125250392</v>
      </c>
      <c r="AE80">
        <f>'IDT-1'!B80</f>
        <v>41.045000000000002</v>
      </c>
      <c r="AF80" s="24"/>
      <c r="AG80">
        <f t="shared" si="5"/>
        <v>1716.5904125250393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-70</v>
      </c>
      <c r="AM80" s="34">
        <f>RTM_PXI!H80</f>
        <v>0</v>
      </c>
      <c r="AN80" s="34">
        <f>RTM_PXI!N80</f>
        <v>0</v>
      </c>
      <c r="AO80" s="148">
        <f>GDAM_IEX!H80</f>
        <v>26.29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10.638599999999999</v>
      </c>
      <c r="E81">
        <f>GT_NG!P81</f>
        <v>14.615894411682111</v>
      </c>
      <c r="F81">
        <f>GT_Spot!P81</f>
        <v>0</v>
      </c>
      <c r="G81">
        <f>PPCL_NG!P81</f>
        <v>225</v>
      </c>
      <c r="H81">
        <f>PPCL_Spot!P81</f>
        <v>0</v>
      </c>
      <c r="I81">
        <f>Bawana_NG!P81</f>
        <v>99.6072446455386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957.07953092614821</v>
      </c>
      <c r="P81" s="36">
        <v>117.59</v>
      </c>
      <c r="Q81" s="36">
        <v>38.11</v>
      </c>
      <c r="R81" s="38">
        <v>0</v>
      </c>
      <c r="S81" s="38">
        <v>0</v>
      </c>
      <c r="T81" s="37">
        <f>SUMPRODUCT(LTA!J81:AN81,LTA!J$101:AN$101,LTA!J$103:AN$103)</f>
        <v>21.33</v>
      </c>
      <c r="U81" s="37">
        <f>SUMPRODUCT(LTA!J81:AN81,LTA!J$102:AN$102,LTA!J$103:AN$103)</f>
        <v>61.400000000000006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74.59</v>
      </c>
      <c r="Z81" s="34">
        <f>IEX!N81</f>
        <v>0</v>
      </c>
      <c r="AA81" s="75">
        <f>STOA!H81</f>
        <v>345.99</v>
      </c>
      <c r="AB81" s="75">
        <f>-STOA!N81</f>
        <v>-263.48</v>
      </c>
      <c r="AC81">
        <f t="shared" si="3"/>
        <v>20.159144339502085</v>
      </c>
      <c r="AD81">
        <f t="shared" si="4"/>
        <v>1633.6321256438664</v>
      </c>
      <c r="AE81">
        <f>'IDT-1'!B81</f>
        <v>41.12</v>
      </c>
      <c r="AF81" s="24"/>
      <c r="AG81">
        <f t="shared" si="5"/>
        <v>1674.7521256438663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-108</v>
      </c>
      <c r="AM81" s="34">
        <f>RTM_PXI!H81</f>
        <v>0</v>
      </c>
      <c r="AN81" s="34">
        <f>RTM_PXI!N81</f>
        <v>0</v>
      </c>
      <c r="AO81" s="148">
        <f>GDAM_IEX!H81</f>
        <v>59.32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10.638599999999999</v>
      </c>
      <c r="E82">
        <f>GT_NG!P82</f>
        <v>14.615894411682111</v>
      </c>
      <c r="F82">
        <f>GT_Spot!P82</f>
        <v>0</v>
      </c>
      <c r="G82">
        <f>PPCL_NG!P82</f>
        <v>225</v>
      </c>
      <c r="H82">
        <f>PPCL_Spot!P82</f>
        <v>0</v>
      </c>
      <c r="I82">
        <f>Bawana_NG!P82</f>
        <v>99.6072446455386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943.23592021366676</v>
      </c>
      <c r="P82" s="36">
        <v>117.59</v>
      </c>
      <c r="Q82" s="36">
        <v>38.11</v>
      </c>
      <c r="R82" s="38">
        <v>0</v>
      </c>
      <c r="S82" s="38">
        <v>0</v>
      </c>
      <c r="T82" s="37">
        <f>SUMPRODUCT(LTA!J82:AN82,LTA!J$101:AN$101,LTA!J$103:AN$103)</f>
        <v>21.66</v>
      </c>
      <c r="U82" s="37">
        <f>SUMPRODUCT(LTA!J82:AN82,LTA!J$102:AN$102,LTA!J$103:AN$103)</f>
        <v>60.849999999999994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62.82</v>
      </c>
      <c r="Z82" s="34">
        <f>IEX!N82</f>
        <v>0</v>
      </c>
      <c r="AA82" s="75">
        <f>STOA!H82</f>
        <v>339.26</v>
      </c>
      <c r="AB82" s="75">
        <f>-STOA!N82</f>
        <v>-263.48</v>
      </c>
      <c r="AC82">
        <f t="shared" si="3"/>
        <v>19.924611694067465</v>
      </c>
      <c r="AD82">
        <f t="shared" si="4"/>
        <v>1609.9630475768199</v>
      </c>
      <c r="AE82">
        <f>'IDT-1'!B82</f>
        <v>55.542999999999999</v>
      </c>
      <c r="AF82" s="24"/>
      <c r="AG82">
        <f t="shared" si="5"/>
        <v>1665.5060475768198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-106</v>
      </c>
      <c r="AM82" s="34">
        <f>RTM_PXI!H82</f>
        <v>0</v>
      </c>
      <c r="AN82" s="34">
        <f>RTM_PXI!N82</f>
        <v>0</v>
      </c>
      <c r="AO82" s="148">
        <f>GDAM_IEX!H82</f>
        <v>65.98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10.638599999999999</v>
      </c>
      <c r="E83">
        <f>GT_NG!P83</f>
        <v>14.615894411682111</v>
      </c>
      <c r="F83">
        <f>GT_Spot!P83</f>
        <v>0</v>
      </c>
      <c r="G83">
        <f>PPCL_NG!P83</f>
        <v>225</v>
      </c>
      <c r="H83">
        <f>PPCL_Spot!P83</f>
        <v>0</v>
      </c>
      <c r="I83">
        <f>Bawana_NG!P83</f>
        <v>99.6072446455386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939.37333804198772</v>
      </c>
      <c r="P83" s="36">
        <v>117.59</v>
      </c>
      <c r="Q83" s="36">
        <v>38.11</v>
      </c>
      <c r="R83" s="38">
        <v>0</v>
      </c>
      <c r="S83" s="38">
        <v>0</v>
      </c>
      <c r="T83" s="37">
        <f>SUMPRODUCT(LTA!J83:AN83,LTA!J$101:AN$101,LTA!J$103:AN$103)</f>
        <v>22.09</v>
      </c>
      <c r="U83" s="37">
        <f>SUMPRODUCT(LTA!J83:AN83,LTA!J$102:AN$102,LTA!J$103:AN$103)</f>
        <v>36.980000000000004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183.06</v>
      </c>
      <c r="Z83" s="34">
        <f>IEX!N83</f>
        <v>0</v>
      </c>
      <c r="AA83" s="75">
        <f>STOA!H83</f>
        <v>144.93</v>
      </c>
      <c r="AB83" s="75">
        <f>-STOA!N83</f>
        <v>-263.48</v>
      </c>
      <c r="AC83">
        <f t="shared" si="3"/>
        <v>17.934172120808011</v>
      </c>
      <c r="AD83">
        <f t="shared" si="4"/>
        <v>1513.5809049784002</v>
      </c>
      <c r="AE83">
        <f>'IDT-1'!B83</f>
        <v>111.83799999999999</v>
      </c>
      <c r="AF83" s="24"/>
      <c r="AG83">
        <f t="shared" si="5"/>
        <v>1625.4189049784002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-37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10.638599999999999</v>
      </c>
      <c r="E84">
        <f>GT_NG!P84</f>
        <v>14.615894411682111</v>
      </c>
      <c r="F84">
        <f>GT_Spot!P84</f>
        <v>0</v>
      </c>
      <c r="G84">
        <f>PPCL_NG!P84</f>
        <v>225</v>
      </c>
      <c r="H84">
        <f>PPCL_Spot!P84</f>
        <v>0</v>
      </c>
      <c r="I84">
        <f>Bawana_NG!P84</f>
        <v>99.6072446455386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939.37333804198772</v>
      </c>
      <c r="P84" s="36">
        <v>117.59</v>
      </c>
      <c r="Q84" s="36">
        <v>38.11</v>
      </c>
      <c r="R84" s="38">
        <v>0</v>
      </c>
      <c r="S84" s="38">
        <v>0</v>
      </c>
      <c r="T84" s="37">
        <f>SUMPRODUCT(LTA!J84:AN84,LTA!J$101:AN$101,LTA!J$103:AN$103)</f>
        <v>23.62</v>
      </c>
      <c r="U84" s="37">
        <f>SUMPRODUCT(LTA!J84:AN84,LTA!J$102:AN$102,LTA!J$103:AN$103)</f>
        <v>37.17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49.28</v>
      </c>
      <c r="Z84" s="34">
        <f>IEX!N84</f>
        <v>0</v>
      </c>
      <c r="AA84" s="75">
        <f>STOA!H84</f>
        <v>144.93</v>
      </c>
      <c r="AB84" s="75">
        <f>-STOA!N84</f>
        <v>-263.48</v>
      </c>
      <c r="AC84">
        <f t="shared" si="3"/>
        <v>18.497732322502252</v>
      </c>
      <c r="AD84">
        <f t="shared" si="4"/>
        <v>1475.6673447767059</v>
      </c>
      <c r="AE84">
        <f>'IDT-1'!B84</f>
        <v>140.73400000000001</v>
      </c>
      <c r="AF84" s="24"/>
      <c r="AG84">
        <f t="shared" si="5"/>
        <v>1616.4013447767059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-89</v>
      </c>
      <c r="AM84" s="34">
        <f>RTM_PXI!H84</f>
        <v>0</v>
      </c>
      <c r="AN84" s="34">
        <f>RTM_PXI!N84</f>
        <v>0</v>
      </c>
      <c r="AO84" s="148">
        <f>GDAM_IEX!H84</f>
        <v>146.71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10.638599999999999</v>
      </c>
      <c r="E85">
        <f>GT_NG!P85</f>
        <v>14.615894411682111</v>
      </c>
      <c r="F85">
        <f>GT_Spot!P85</f>
        <v>0</v>
      </c>
      <c r="G85">
        <f>PPCL_NG!P85</f>
        <v>225</v>
      </c>
      <c r="H85">
        <f>PPCL_Spot!P85</f>
        <v>0</v>
      </c>
      <c r="I85">
        <f>Bawana_NG!P85</f>
        <v>74.997701904136576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932.75178245479367</v>
      </c>
      <c r="P85" s="36">
        <v>117.59</v>
      </c>
      <c r="Q85" s="36">
        <v>38.11</v>
      </c>
      <c r="R85" s="38">
        <v>0</v>
      </c>
      <c r="S85" s="38">
        <v>0</v>
      </c>
      <c r="T85" s="37">
        <f>SUMPRODUCT(LTA!J85:AN85,LTA!J$101:AN$101,LTA!J$103:AN$103)</f>
        <v>26.209999999999997</v>
      </c>
      <c r="U85" s="37">
        <f>SUMPRODUCT(LTA!J85:AN85,LTA!J$102:AN$102,LTA!J$103:AN$103)</f>
        <v>43.08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156.81</v>
      </c>
      <c r="Z85" s="34">
        <f>IEX!N85</f>
        <v>0</v>
      </c>
      <c r="AA85" s="75">
        <f>STOA!H85</f>
        <v>144.93</v>
      </c>
      <c r="AB85" s="75">
        <f>-STOA!N85</f>
        <v>-263.48</v>
      </c>
      <c r="AC85">
        <f t="shared" si="3"/>
        <v>18.087804146965595</v>
      </c>
      <c r="AD85">
        <f>SUM(B85:AB85,AI85:AT85)-AC85</f>
        <v>1401.1661746236464</v>
      </c>
      <c r="AE85">
        <f>'IDT-1'!B85</f>
        <v>186.334</v>
      </c>
      <c r="AF85" s="24"/>
      <c r="AG85">
        <f t="shared" si="5"/>
        <v>1587.5001746236464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-102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10.638599999999999</v>
      </c>
      <c r="E86">
        <f>GT_NG!P86</f>
        <v>14.615894411682111</v>
      </c>
      <c r="F86">
        <f>GT_Spot!P86</f>
        <v>0</v>
      </c>
      <c r="G86">
        <f>PPCL_NG!P86</f>
        <v>225</v>
      </c>
      <c r="H86">
        <f>PPCL_Spot!P86</f>
        <v>0</v>
      </c>
      <c r="I86">
        <f>Bawana_NG!P86</f>
        <v>74.997596704051276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932.75178245479367</v>
      </c>
      <c r="P86" s="36">
        <v>117.59</v>
      </c>
      <c r="Q86" s="36">
        <v>38.11</v>
      </c>
      <c r="R86" s="38">
        <v>0</v>
      </c>
      <c r="S86" s="38">
        <v>0</v>
      </c>
      <c r="T86" s="37">
        <f>SUMPRODUCT(LTA!J86:AN86,LTA!J$101:AN$101,LTA!J$103:AN$103)</f>
        <v>29.490000000000002</v>
      </c>
      <c r="U86" s="37">
        <f>SUMPRODUCT(LTA!J86:AN86,LTA!J$102:AN$102,LTA!J$103:AN$103)</f>
        <v>45.65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19.05</v>
      </c>
      <c r="Z86" s="34">
        <f>IEX!N86</f>
        <v>0</v>
      </c>
      <c r="AA86" s="75">
        <f>STOA!H86</f>
        <v>144.93</v>
      </c>
      <c r="AB86" s="75">
        <f>-STOA!N86</f>
        <v>-263.48</v>
      </c>
      <c r="AC86">
        <f t="shared" si="3"/>
        <v>17.908031471433326</v>
      </c>
      <c r="AD86">
        <f t="shared" si="4"/>
        <v>1351.8258420990937</v>
      </c>
      <c r="AE86">
        <f>'IDT-1'!B86</f>
        <v>226.684</v>
      </c>
      <c r="AF86" s="24"/>
      <c r="AG86">
        <f t="shared" si="5"/>
        <v>1578.5098420990937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-116</v>
      </c>
      <c r="AM86" s="34">
        <f>RTM_PXI!H86</f>
        <v>0</v>
      </c>
      <c r="AN86" s="34">
        <f>RTM_PXI!N86</f>
        <v>0</v>
      </c>
      <c r="AO86" s="148">
        <f>GDAM_IEX!H86</f>
        <v>96.39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10.0128</v>
      </c>
      <c r="E87">
        <f>GT_NG!P87</f>
        <v>14.615894411682111</v>
      </c>
      <c r="F87">
        <f>GT_Spot!P87</f>
        <v>0</v>
      </c>
      <c r="G87">
        <f>PPCL_NG!P87</f>
        <v>225</v>
      </c>
      <c r="H87">
        <f>PPCL_Spot!P87</f>
        <v>0</v>
      </c>
      <c r="I87">
        <f>Bawana_NG!P87</f>
        <v>74.997551876894377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871.63905272154318</v>
      </c>
      <c r="P87" s="36">
        <v>117.59</v>
      </c>
      <c r="Q87" s="36">
        <v>38.11</v>
      </c>
      <c r="R87" s="38">
        <v>0</v>
      </c>
      <c r="S87" s="38">
        <v>0</v>
      </c>
      <c r="T87" s="37">
        <f>SUMPRODUCT(LTA!J87:AN87,LTA!J$101:AN$101,LTA!J$103:AN$103)</f>
        <v>28.43</v>
      </c>
      <c r="U87" s="37">
        <f>SUMPRODUCT(LTA!J87:AN87,LTA!J$102:AN$102,LTA!J$103:AN$103)</f>
        <v>48.040000000000006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144.88000000000002</v>
      </c>
      <c r="AB87" s="75">
        <f>-STOA!N87</f>
        <v>-263.48</v>
      </c>
      <c r="AC87">
        <f t="shared" si="3"/>
        <v>16.365993978405456</v>
      </c>
      <c r="AD87">
        <f t="shared" si="4"/>
        <v>1252.1393050317142</v>
      </c>
      <c r="AE87">
        <f>'IDT-1'!B87</f>
        <v>287.31700000000001</v>
      </c>
      <c r="AF87" s="24"/>
      <c r="AG87">
        <f t="shared" si="5"/>
        <v>1539.4563050317142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-75</v>
      </c>
      <c r="AM87" s="34">
        <f>RTM_PXI!H87</f>
        <v>0</v>
      </c>
      <c r="AN87" s="34">
        <f>RTM_PXI!N87</f>
        <v>0</v>
      </c>
      <c r="AO87" s="148">
        <f>GDAM_IEX!H87</f>
        <v>33.67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10.0128</v>
      </c>
      <c r="E88">
        <f>GT_NG!P88</f>
        <v>15.264170538398469</v>
      </c>
      <c r="F88">
        <f>GT_Spot!P88</f>
        <v>0</v>
      </c>
      <c r="G88">
        <f>PPCL_NG!P88</f>
        <v>225</v>
      </c>
      <c r="H88">
        <f>PPCL_Spot!P88</f>
        <v>0</v>
      </c>
      <c r="I88">
        <f>Bawana_NG!P88</f>
        <v>74.997551876894377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813.91908946380897</v>
      </c>
      <c r="P88" s="36">
        <v>117.59</v>
      </c>
      <c r="Q88" s="36">
        <v>38.11</v>
      </c>
      <c r="R88" s="38">
        <v>0</v>
      </c>
      <c r="S88" s="38">
        <v>0</v>
      </c>
      <c r="T88" s="37">
        <f>SUMPRODUCT(LTA!J88:AN88,LTA!J$101:AN$101,LTA!J$103:AN$103)</f>
        <v>32.5</v>
      </c>
      <c r="U88" s="37">
        <f>SUMPRODUCT(LTA!J88:AN88,LTA!J$102:AN$102,LTA!J$103:AN$103)</f>
        <v>51.67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180.86</v>
      </c>
      <c r="Z88" s="34">
        <f>IEX!N88</f>
        <v>0</v>
      </c>
      <c r="AA88" s="75">
        <f>STOA!H88</f>
        <v>144.88000000000002</v>
      </c>
      <c r="AB88" s="75">
        <f>-STOA!N88</f>
        <v>-263.48</v>
      </c>
      <c r="AC88">
        <f t="shared" si="3"/>
        <v>16.679398343011563</v>
      </c>
      <c r="AD88">
        <f t="shared" si="4"/>
        <v>1409.6442135360903</v>
      </c>
      <c r="AE88">
        <f>'IDT-1'!B88</f>
        <v>110.697</v>
      </c>
      <c r="AF88" s="24"/>
      <c r="AG88">
        <f t="shared" si="5"/>
        <v>1520.3412135360904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-15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10.0128</v>
      </c>
      <c r="E89">
        <f>GT_NG!P89</f>
        <v>15.264170538398469</v>
      </c>
      <c r="F89">
        <f>GT_Spot!P89</f>
        <v>0</v>
      </c>
      <c r="G89">
        <f>PPCL_NG!P89</f>
        <v>225</v>
      </c>
      <c r="H89">
        <f>PPCL_Spot!P89</f>
        <v>0</v>
      </c>
      <c r="I89">
        <f>Bawana_NG!P89</f>
        <v>74.997551876894377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804.30876786035742</v>
      </c>
      <c r="P89" s="36">
        <v>117.59</v>
      </c>
      <c r="Q89" s="36">
        <v>38.11</v>
      </c>
      <c r="R89" s="38">
        <v>0</v>
      </c>
      <c r="S89" s="38">
        <v>0</v>
      </c>
      <c r="T89" s="37">
        <f>SUMPRODUCT(LTA!J89:AN89,LTA!J$101:AN$101,LTA!J$103:AN$103)</f>
        <v>32.56</v>
      </c>
      <c r="U89" s="37">
        <f>SUMPRODUCT(LTA!J89:AN89,LTA!J$102:AN$102,LTA!J$103:AN$103)</f>
        <v>57.03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239.54</v>
      </c>
      <c r="Z89" s="34">
        <f>IEX!N89</f>
        <v>0</v>
      </c>
      <c r="AA89" s="75">
        <f>STOA!H89</f>
        <v>144.88000000000002</v>
      </c>
      <c r="AB89" s="75">
        <f>-STOA!N89</f>
        <v>-263.48</v>
      </c>
      <c r="AC89">
        <f t="shared" si="3"/>
        <v>17.247236691966123</v>
      </c>
      <c r="AD89">
        <f t="shared" si="4"/>
        <v>1450.5660535836837</v>
      </c>
      <c r="AE89">
        <f>'IDT-1'!B89</f>
        <v>34.584000000000003</v>
      </c>
      <c r="AF89" s="24"/>
      <c r="AG89">
        <f t="shared" si="5"/>
        <v>1485.1500535836838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-28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10.0128</v>
      </c>
      <c r="E90">
        <f>GT_NG!P90</f>
        <v>15.264170538398469</v>
      </c>
      <c r="F90">
        <f>GT_Spot!P90</f>
        <v>0</v>
      </c>
      <c r="G90">
        <f>PPCL_NG!P90</f>
        <v>225</v>
      </c>
      <c r="H90">
        <f>PPCL_Spot!P90</f>
        <v>0</v>
      </c>
      <c r="I90">
        <f>Bawana_NG!P90</f>
        <v>74.997551876894377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804.2959531820502</v>
      </c>
      <c r="P90" s="36">
        <v>117.59</v>
      </c>
      <c r="Q90" s="36">
        <v>38.11</v>
      </c>
      <c r="R90" s="38">
        <v>0</v>
      </c>
      <c r="S90" s="38">
        <v>0</v>
      </c>
      <c r="T90" s="37">
        <f>SUMPRODUCT(LTA!J90:AN90,LTA!J$101:AN$101,LTA!J$103:AN$103)</f>
        <v>33.33</v>
      </c>
      <c r="U90" s="37">
        <f>SUMPRODUCT(LTA!J90:AN90,LTA!J$102:AN$102,LTA!J$103:AN$103)</f>
        <v>57.42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237.62</v>
      </c>
      <c r="Z90" s="34">
        <f>IEX!N90</f>
        <v>0</v>
      </c>
      <c r="AA90" s="75">
        <f>STOA!H90</f>
        <v>144.88000000000002</v>
      </c>
      <c r="AB90" s="75">
        <f>-STOA!N90</f>
        <v>-263.48</v>
      </c>
      <c r="AC90">
        <f t="shared" si="3"/>
        <v>17.232273890943457</v>
      </c>
      <c r="AD90">
        <f t="shared" si="4"/>
        <v>1450.8082017063994</v>
      </c>
      <c r="AE90">
        <f>'IDT-1'!B90</f>
        <v>0</v>
      </c>
      <c r="AF90" s="24"/>
      <c r="AG90">
        <f t="shared" si="5"/>
        <v>1450.8082017063994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-27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10.0128</v>
      </c>
      <c r="E91">
        <f>GT_NG!P91</f>
        <v>15.748376796168175</v>
      </c>
      <c r="F91">
        <f>GT_Spot!P91</f>
        <v>0</v>
      </c>
      <c r="G91">
        <f>PPCL_NG!P91</f>
        <v>225</v>
      </c>
      <c r="H91">
        <f>PPCL_Spot!P91</f>
        <v>0</v>
      </c>
      <c r="I91">
        <f>Bawana_NG!P91</f>
        <v>83.756125630232674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795.25787743180285</v>
      </c>
      <c r="P91" s="36">
        <v>117.59000000000002</v>
      </c>
      <c r="Q91" s="36">
        <v>38.119999999999997</v>
      </c>
      <c r="R91" s="38">
        <v>0</v>
      </c>
      <c r="S91" s="38">
        <v>0</v>
      </c>
      <c r="T91" s="37">
        <f>SUMPRODUCT(LTA!J91:AN91,LTA!J$101:AN$101,LTA!J$103:AN$103)</f>
        <v>31.34</v>
      </c>
      <c r="U91" s="37">
        <f>SUMPRODUCT(LTA!J91:AN91,LTA!J$102:AN$102,LTA!J$103:AN$103)</f>
        <v>47.44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194.32</v>
      </c>
      <c r="Z91" s="34">
        <f>IEX!N91</f>
        <v>0</v>
      </c>
      <c r="AA91" s="75">
        <f>STOA!H91</f>
        <v>144.83000000000001</v>
      </c>
      <c r="AB91" s="75">
        <f>-STOA!N91</f>
        <v>-258.17</v>
      </c>
      <c r="AC91">
        <f t="shared" si="3"/>
        <v>16.665109455141298</v>
      </c>
      <c r="AD91">
        <f t="shared" si="4"/>
        <v>1408.5800704030621</v>
      </c>
      <c r="AE91">
        <f>'IDT-1'!B91</f>
        <v>0</v>
      </c>
      <c r="AF91" s="24"/>
      <c r="AG91">
        <f t="shared" si="5"/>
        <v>1408.5800704030621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-20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10.0128</v>
      </c>
      <c r="E92">
        <f>GT_NG!P92</f>
        <v>15.748376796168175</v>
      </c>
      <c r="F92">
        <f>GT_Spot!P92</f>
        <v>0</v>
      </c>
      <c r="G92">
        <f>PPCL_NG!P92</f>
        <v>225</v>
      </c>
      <c r="H92">
        <f>PPCL_Spot!P92</f>
        <v>0</v>
      </c>
      <c r="I92">
        <f>Bawana_NG!P92</f>
        <v>83.756125630232674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795.13182777951727</v>
      </c>
      <c r="P92" s="36">
        <v>117.59000000000002</v>
      </c>
      <c r="Q92" s="36">
        <v>38.119999999999997</v>
      </c>
      <c r="R92" s="38">
        <v>0</v>
      </c>
      <c r="S92" s="38">
        <v>0</v>
      </c>
      <c r="T92" s="37">
        <f>SUMPRODUCT(LTA!J92:AN92,LTA!J$101:AN$101,LTA!J$103:AN$103)</f>
        <v>31.01</v>
      </c>
      <c r="U92" s="37">
        <f>SUMPRODUCT(LTA!J92:AN92,LTA!J$102:AN$102,LTA!J$103:AN$103)</f>
        <v>46.239999999999995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130.83000000000001</v>
      </c>
      <c r="Z92" s="34">
        <f>IEX!N92</f>
        <v>0</v>
      </c>
      <c r="AA92" s="75">
        <f>STOA!H92</f>
        <v>144.83000000000001</v>
      </c>
      <c r="AB92" s="75">
        <f>-STOA!N92</f>
        <v>-258.17</v>
      </c>
      <c r="AC92">
        <f t="shared" si="3"/>
        <v>16.134824953511878</v>
      </c>
      <c r="AD92">
        <f t="shared" si="4"/>
        <v>1341.9643052524057</v>
      </c>
      <c r="AE92">
        <f>'IDT-1'!B92</f>
        <v>15.826000000000001</v>
      </c>
      <c r="AF92" s="24"/>
      <c r="AG92">
        <f t="shared" si="5"/>
        <v>1357.7903052524057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-22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10.0128</v>
      </c>
      <c r="E93">
        <f>GT_NG!P93</f>
        <v>15.748376796168175</v>
      </c>
      <c r="F93">
        <f>GT_Spot!P93</f>
        <v>0</v>
      </c>
      <c r="G93">
        <f>PPCL_NG!P93</f>
        <v>225</v>
      </c>
      <c r="H93">
        <f>PPCL_Spot!P93</f>
        <v>0</v>
      </c>
      <c r="I93">
        <f>Bawana_NG!P93</f>
        <v>83.756125630232674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794.89192558372667</v>
      </c>
      <c r="P93" s="36">
        <v>117.59000000000002</v>
      </c>
      <c r="Q93" s="36">
        <v>38.119999999999997</v>
      </c>
      <c r="R93" s="38">
        <v>0</v>
      </c>
      <c r="S93" s="38">
        <v>0</v>
      </c>
      <c r="T93" s="37">
        <f>SUMPRODUCT(LTA!J93:AN93,LTA!J$101:AN$101,LTA!J$103:AN$103)</f>
        <v>34.659999999999997</v>
      </c>
      <c r="U93" s="37">
        <f>SUMPRODUCT(LTA!J93:AN93,LTA!J$102:AN$102,LTA!J$103:AN$103)</f>
        <v>51.42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25.97</v>
      </c>
      <c r="Z93" s="34">
        <f>IEX!N93</f>
        <v>0</v>
      </c>
      <c r="AA93" s="75">
        <f>STOA!H93</f>
        <v>144.83000000000001</v>
      </c>
      <c r="AB93" s="75">
        <f>-STOA!N93</f>
        <v>-258.17</v>
      </c>
      <c r="AC93">
        <f t="shared" si="3"/>
        <v>15.504052087289912</v>
      </c>
      <c r="AD93">
        <f t="shared" si="4"/>
        <v>1225.3251759228376</v>
      </c>
      <c r="AE93">
        <f>'IDT-1'!B93</f>
        <v>75.076999999999998</v>
      </c>
      <c r="AF93" s="24"/>
      <c r="AG93">
        <f t="shared" si="5"/>
        <v>1300.4021759228376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-43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10.0128</v>
      </c>
      <c r="E94">
        <f>GT_NG!P94</f>
        <v>15.748376796168175</v>
      </c>
      <c r="F94">
        <f>GT_Spot!P94</f>
        <v>0</v>
      </c>
      <c r="G94">
        <f>PPCL_NG!P94</f>
        <v>225</v>
      </c>
      <c r="H94">
        <f>PPCL_Spot!P94</f>
        <v>0</v>
      </c>
      <c r="I94">
        <f>Bawana_NG!P94</f>
        <v>83.756125630232674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766.03201938424945</v>
      </c>
      <c r="P94" s="36">
        <v>117.59000000000002</v>
      </c>
      <c r="Q94" s="36">
        <v>38.119999999999997</v>
      </c>
      <c r="R94" s="38">
        <v>0</v>
      </c>
      <c r="S94" s="38">
        <v>0</v>
      </c>
      <c r="T94" s="37">
        <f>SUMPRODUCT(LTA!J94:AN94,LTA!J$101:AN$101,LTA!J$103:AN$103)</f>
        <v>37.33</v>
      </c>
      <c r="U94" s="37">
        <f>SUMPRODUCT(LTA!J94:AN94,LTA!J$102:AN$102,LTA!J$103:AN$103)</f>
        <v>54.04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144.83000000000001</v>
      </c>
      <c r="AB94" s="75">
        <f>-STOA!N94</f>
        <v>-258.17</v>
      </c>
      <c r="AC94">
        <f t="shared" si="3"/>
        <v>14.825310985742739</v>
      </c>
      <c r="AD94">
        <f t="shared" si="4"/>
        <v>1207.4640108249071</v>
      </c>
      <c r="AE94">
        <f>'IDT-1'!B94</f>
        <v>34</v>
      </c>
      <c r="AF94" s="24"/>
      <c r="AG94">
        <f t="shared" si="5"/>
        <v>1241.4640108249071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-12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10.0128</v>
      </c>
      <c r="E95">
        <f>GT_NG!P95</f>
        <v>15.748376796168175</v>
      </c>
      <c r="F95">
        <f>GT_Spot!P95</f>
        <v>0</v>
      </c>
      <c r="G95">
        <f>PPCL_NG!P95</f>
        <v>225</v>
      </c>
      <c r="H95">
        <f>PPCL_Spot!P95</f>
        <v>0</v>
      </c>
      <c r="I95">
        <f>Bawana_NG!P95</f>
        <v>83.756125630232674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690.47109245006027</v>
      </c>
      <c r="P95" s="36">
        <v>117.59</v>
      </c>
      <c r="Q95" s="36">
        <v>38.113411683373663</v>
      </c>
      <c r="R95" s="38">
        <v>0</v>
      </c>
      <c r="S95" s="38">
        <v>0</v>
      </c>
      <c r="T95" s="37">
        <f>SUMPRODUCT(LTA!J95:AN95,LTA!J$101:AN$101,LTA!J$103:AN$103)</f>
        <v>38.67</v>
      </c>
      <c r="U95" s="37">
        <f>SUMPRODUCT(LTA!J95:AN95,LTA!J$102:AN$102,LTA!J$103:AN$103)</f>
        <v>54.08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144.78</v>
      </c>
      <c r="AB95" s="75">
        <f>-STOA!N95</f>
        <v>-203.17</v>
      </c>
      <c r="AC95">
        <f t="shared" si="3"/>
        <v>13.83745607546566</v>
      </c>
      <c r="AD95">
        <f t="shared" si="4"/>
        <v>1177.2143504843689</v>
      </c>
      <c r="AE95">
        <f>'IDT-1'!B95</f>
        <v>0</v>
      </c>
      <c r="AF95" s="24"/>
      <c r="AG95">
        <f t="shared" si="5"/>
        <v>1177.2143504843689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-24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10.0128</v>
      </c>
      <c r="E96">
        <f>GT_NG!P96</f>
        <v>15.748376796168175</v>
      </c>
      <c r="F96">
        <f>GT_Spot!P96</f>
        <v>0</v>
      </c>
      <c r="G96">
        <f>PPCL_NG!P96</f>
        <v>225</v>
      </c>
      <c r="H96">
        <f>PPCL_Spot!P96</f>
        <v>0</v>
      </c>
      <c r="I96">
        <f>Bawana_NG!P96</f>
        <v>83.756125630232674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672.47895160971404</v>
      </c>
      <c r="P96" s="36">
        <v>90</v>
      </c>
      <c r="Q96" s="36">
        <v>19.239999999999998</v>
      </c>
      <c r="R96" s="38">
        <v>0</v>
      </c>
      <c r="S96" s="38">
        <v>0</v>
      </c>
      <c r="T96" s="37">
        <f>SUMPRODUCT(LTA!J96:AN96,LTA!J$101:AN$101,LTA!J$103:AN$103)</f>
        <v>40.33</v>
      </c>
      <c r="U96" s="37">
        <f>SUMPRODUCT(LTA!J96:AN96,LTA!J$102:AN$102,LTA!J$103:AN$103)</f>
        <v>55.129999999999995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144.78</v>
      </c>
      <c r="AB96" s="75">
        <f>-STOA!N96</f>
        <v>-203.17</v>
      </c>
      <c r="AC96">
        <f t="shared" si="3"/>
        <v>13.310322276541521</v>
      </c>
      <c r="AD96">
        <f>SUM(B96:AB96,AI96:AT96)-AC96</f>
        <v>1116.9959317595731</v>
      </c>
      <c r="AE96">
        <f>'IDT-1'!B96</f>
        <v>0</v>
      </c>
      <c r="AF96" s="24"/>
      <c r="AG96">
        <f t="shared" si="5"/>
        <v>1116.9959317595731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-23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10.0128</v>
      </c>
      <c r="E97">
        <f>GT_NG!P97</f>
        <v>15.748376796168175</v>
      </c>
      <c r="F97">
        <f>GT_Spot!P97</f>
        <v>0</v>
      </c>
      <c r="G97">
        <f>PPCL_NG!P97</f>
        <v>225</v>
      </c>
      <c r="H97">
        <f>PPCL_Spot!P97</f>
        <v>0</v>
      </c>
      <c r="I97">
        <f>Bawana_NG!P97</f>
        <v>83.756125630232674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635.04554844093809</v>
      </c>
      <c r="P97" s="36">
        <v>57.720000000000006</v>
      </c>
      <c r="Q97" s="36">
        <v>19.239999999999998</v>
      </c>
      <c r="R97" s="38">
        <v>0</v>
      </c>
      <c r="S97" s="38">
        <v>0</v>
      </c>
      <c r="T97" s="37">
        <f>SUMPRODUCT(LTA!J97:AN97,LTA!J$101:AN$101,LTA!J$103:AN$103)</f>
        <v>42.010000000000005</v>
      </c>
      <c r="U97" s="37">
        <f>SUMPRODUCT(LTA!J97:AN97,LTA!J$102:AN$102,LTA!J$103:AN$103)</f>
        <v>54.129999999999995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144.78</v>
      </c>
      <c r="AB97" s="75">
        <f>-STOA!N97</f>
        <v>-203.17</v>
      </c>
      <c r="AC97">
        <f t="shared" si="3"/>
        <v>12.688085901299361</v>
      </c>
      <c r="AD97">
        <f t="shared" si="4"/>
        <v>1053.5847649660393</v>
      </c>
      <c r="AE97">
        <f>'IDT-1'!B97</f>
        <v>0</v>
      </c>
      <c r="AF97" s="24"/>
      <c r="AG97">
        <f t="shared" si="5"/>
        <v>1053.5847649660393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-18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10.0128</v>
      </c>
      <c r="E98">
        <f>GT_NG!P98</f>
        <v>15.748376796168175</v>
      </c>
      <c r="F98">
        <f>GT_Spot!P98</f>
        <v>0</v>
      </c>
      <c r="G98">
        <f>PPCL_NG!P98</f>
        <v>225</v>
      </c>
      <c r="H98">
        <f>PPCL_Spot!P98</f>
        <v>0</v>
      </c>
      <c r="I98">
        <f>Bawana_NG!P98</f>
        <v>83.756125630232674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634.57269090887007</v>
      </c>
      <c r="P98" s="36">
        <v>57.72</v>
      </c>
      <c r="Q98" s="36">
        <v>19.239999999999998</v>
      </c>
      <c r="R98" s="38">
        <v>0</v>
      </c>
      <c r="S98" s="38">
        <v>0</v>
      </c>
      <c r="T98" s="37">
        <f>SUMPRODUCT(LTA!J98:AN98,LTA!J$101:AN$101,LTA!J$103:AN$103)</f>
        <v>43.33</v>
      </c>
      <c r="U98" s="37">
        <f>SUMPRODUCT(LTA!J98:AN98,LTA!J$102:AN$102,LTA!J$103:AN$103)</f>
        <v>52.63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144.78</v>
      </c>
      <c r="AB98" s="75">
        <f>-STOA!N98</f>
        <v>-203.17</v>
      </c>
      <c r="AC98">
        <f t="shared" si="3"/>
        <v>13.190871361523335</v>
      </c>
      <c r="AD98">
        <f t="shared" si="4"/>
        <v>992.42912197374756</v>
      </c>
      <c r="AE98">
        <f>'IDT-1'!B98</f>
        <v>0</v>
      </c>
      <c r="AF98" s="24"/>
      <c r="AG98">
        <f t="shared" si="5"/>
        <v>992.42912197374756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-78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0.24552219999999983</v>
      </c>
      <c r="E99">
        <f t="shared" si="6"/>
        <v>0.35445721208968628</v>
      </c>
      <c r="F99">
        <f t="shared" si="6"/>
        <v>0</v>
      </c>
      <c r="G99">
        <f t="shared" si="6"/>
        <v>5.4</v>
      </c>
      <c r="H99">
        <f t="shared" si="6"/>
        <v>0</v>
      </c>
      <c r="I99">
        <f t="shared" si="6"/>
        <v>2.0569302861460099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19.862187861532632</v>
      </c>
      <c r="P99" s="36">
        <f t="shared" si="6"/>
        <v>2.4211227550436103</v>
      </c>
      <c r="Q99" s="36">
        <f t="shared" si="6"/>
        <v>0.79668970805707628</v>
      </c>
      <c r="R99" s="38">
        <f t="shared" si="6"/>
        <v>0.43855250000000001</v>
      </c>
      <c r="S99" s="38">
        <f t="shared" si="6"/>
        <v>0</v>
      </c>
      <c r="T99" s="37">
        <f t="shared" si="6"/>
        <v>2.5051975000000004</v>
      </c>
      <c r="U99" s="37">
        <f t="shared" si="6"/>
        <v>1.2128674999999991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1.0099950000000002</v>
      </c>
      <c r="Z99" s="34">
        <f t="shared" si="6"/>
        <v>-0.71250000000000002</v>
      </c>
      <c r="AA99" s="75">
        <f t="shared" si="6"/>
        <v>4.8032350000000008</v>
      </c>
      <c r="AB99" s="75">
        <f t="shared" si="6"/>
        <v>-5.5791199999999916</v>
      </c>
      <c r="AC99">
        <f t="shared" si="6"/>
        <v>0.41743646475240609</v>
      </c>
      <c r="AD99">
        <f t="shared" si="6"/>
        <v>33.970581058116593</v>
      </c>
      <c r="AE99">
        <f t="shared" si="6"/>
        <v>0.46780825000000004</v>
      </c>
      <c r="AG99">
        <f t="shared" si="6"/>
        <v>34.438389308116591</v>
      </c>
      <c r="AI99">
        <f t="shared" si="6"/>
        <v>0</v>
      </c>
      <c r="AJ99">
        <f t="shared" si="6"/>
        <v>0</v>
      </c>
      <c r="AK99">
        <f t="shared" si="6"/>
        <v>0.65051750000000019</v>
      </c>
      <c r="AL99">
        <f t="shared" si="6"/>
        <v>-1.3294999999999999</v>
      </c>
      <c r="AM99">
        <f t="shared" si="6"/>
        <v>0</v>
      </c>
      <c r="AN99">
        <f t="shared" si="6"/>
        <v>0</v>
      </c>
      <c r="AO99">
        <f t="shared" si="6"/>
        <v>0.25186249999999999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H1:H2"/>
    <mergeCell ref="B1:B2"/>
    <mergeCell ref="D1:D2"/>
    <mergeCell ref="G1:G2"/>
    <mergeCell ref="E1:E2"/>
    <mergeCell ref="F1:F2"/>
    <mergeCell ref="C1:C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45325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45325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TWEPL!Q3</f>
        <v>5.1326000000000001</v>
      </c>
      <c r="E3">
        <f>GT_NG!Q3</f>
        <v>8.352282044274391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47.39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627.26599085645637</v>
      </c>
      <c r="P3" s="36">
        <v>34.63000000000001</v>
      </c>
      <c r="Q3" s="36">
        <v>11.54</v>
      </c>
      <c r="R3" s="38">
        <v>0</v>
      </c>
      <c r="S3" s="38">
        <v>0</v>
      </c>
      <c r="T3" s="37">
        <f>SUMPRODUCT(LTA!J3:AN3,LTA!J$101:AN$101,LTA!J$104:AN$104)</f>
        <v>17.329999999999998</v>
      </c>
      <c r="U3" s="37">
        <f>SUMPRODUCT(LTA!J3:AN3,LTA!J$102:AN$102,LTA!J$104:AN$104)</f>
        <v>60.91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-144</v>
      </c>
      <c r="AA3" s="75">
        <f>STOA!I3</f>
        <v>0</v>
      </c>
      <c r="AB3" s="75">
        <f>-STOA!O3</f>
        <v>-128.4</v>
      </c>
      <c r="AC3">
        <f>SUMIF(B3:AB3,"&gt;0")*$AC$2-SUMIF(B3:AB3,"&lt;0")*($AC$2/(1-$AC$2))+SUMIF(AI3:AR3,"&gt;0")*$AC$2-SUMIF(AI3:AR3,"&lt;0")*($AC$2/(1-$AC$2))</f>
        <v>9.5480574251454833</v>
      </c>
      <c r="AD3">
        <f>SUM(B3:AB3,AI3:AT3)-AC3</f>
        <v>481.60281547558526</v>
      </c>
      <c r="AE3">
        <f>'IDT-1'!C3</f>
        <v>0</v>
      </c>
      <c r="AF3" s="24"/>
      <c r="AG3">
        <f>SUM(AD3:AF3)</f>
        <v>481.60281547558526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-49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5.1326000000000001</v>
      </c>
      <c r="E4">
        <f>GT_NG!Q4</f>
        <v>8.352282044274391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47.39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626.77949402690081</v>
      </c>
      <c r="P4" s="36">
        <v>34.63000000000001</v>
      </c>
      <c r="Q4" s="36">
        <v>11.541952953122355</v>
      </c>
      <c r="R4" s="38">
        <v>0</v>
      </c>
      <c r="S4" s="38">
        <v>0</v>
      </c>
      <c r="T4" s="37">
        <f>SUMPRODUCT(LTA!J4:AN4,LTA!J$101:AN$101,LTA!J$104:AN$104)</f>
        <v>17.329999999999998</v>
      </c>
      <c r="U4" s="37">
        <f>SUMPRODUCT(LTA!J4:AN4,LTA!J$102:AN$102,LTA!J$104:AN$104)</f>
        <v>60.91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-169</v>
      </c>
      <c r="AA4" s="75">
        <f>STOA!I4</f>
        <v>0</v>
      </c>
      <c r="AB4" s="75">
        <f>-STOA!O4</f>
        <v>-128.4</v>
      </c>
      <c r="AC4">
        <f t="shared" ref="AC4:AC67" si="0">SUMIF(B4:AB4,"&gt;0")*$AC$2-SUMIF(B4:AB4,"&lt;0")*($AC$2/(1-$AC$2))+SUMIF(AI4:AR4,"&gt;0")*$AC$2-SUMIF(AI4:AR4,"&lt;0")*($AC$2/(1-$AC$2))</f>
        <v>9.7134104110812256</v>
      </c>
      <c r="AD4">
        <f t="shared" ref="AD4:AD67" si="1">SUM(B4:AB4,AI4:AT4)-AC4</f>
        <v>460.95291861321641</v>
      </c>
      <c r="AE4">
        <f>'IDT-1'!C4</f>
        <v>0</v>
      </c>
      <c r="AF4" s="24"/>
      <c r="AG4">
        <f t="shared" ref="AG4:AG67" si="2">SUM(AD4:AF4)</f>
        <v>460.95291861321641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-44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5.1326000000000001</v>
      </c>
      <c r="E5">
        <f>GT_NG!Q5</f>
        <v>8.352282044274391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47.39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619.09176722690074</v>
      </c>
      <c r="P5" s="36">
        <v>34.63000000000001</v>
      </c>
      <c r="Q5" s="36">
        <v>11.541952953122355</v>
      </c>
      <c r="R5" s="38">
        <v>0</v>
      </c>
      <c r="S5" s="38">
        <v>0</v>
      </c>
      <c r="T5" s="37">
        <f>SUMPRODUCT(LTA!J5:AN5,LTA!J$101:AN$101,LTA!J$104:AN$104)</f>
        <v>17.329999999999998</v>
      </c>
      <c r="U5" s="37">
        <f>SUMPRODUCT(LTA!J5:AN5,LTA!J$102:AN$102,LTA!J$104:AN$104)</f>
        <v>60.75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-194</v>
      </c>
      <c r="AA5" s="75">
        <f>STOA!I5</f>
        <v>0</v>
      </c>
      <c r="AB5" s="75">
        <f>-STOA!O5</f>
        <v>-128.4</v>
      </c>
      <c r="AC5">
        <f t="shared" si="0"/>
        <v>9.7406722409350071</v>
      </c>
      <c r="AD5">
        <f t="shared" si="1"/>
        <v>442.07792998336259</v>
      </c>
      <c r="AE5">
        <f>'IDT-1'!C5</f>
        <v>0</v>
      </c>
      <c r="AF5" s="24"/>
      <c r="AG5">
        <f t="shared" si="2"/>
        <v>442.07792998336259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-30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5.1326000000000001</v>
      </c>
      <c r="E6">
        <f>GT_NG!Q6</f>
        <v>8.352282044274391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47.39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618.28253282690082</v>
      </c>
      <c r="P6" s="36">
        <v>34.63000000000001</v>
      </c>
      <c r="Q6" s="36">
        <v>11.541952953122355</v>
      </c>
      <c r="R6" s="38">
        <v>0</v>
      </c>
      <c r="S6" s="38">
        <v>0</v>
      </c>
      <c r="T6" s="37">
        <f>SUMPRODUCT(LTA!J6:AN6,LTA!J$101:AN$101,LTA!J$104:AN$104)</f>
        <v>16.329999999999998</v>
      </c>
      <c r="U6" s="37">
        <f>SUMPRODUCT(LTA!J6:AN6,LTA!J$102:AN$102,LTA!J$104:AN$104)</f>
        <v>60.75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-214</v>
      </c>
      <c r="AA6" s="75">
        <f>STOA!I6</f>
        <v>0</v>
      </c>
      <c r="AB6" s="75">
        <f>-STOA!O6</f>
        <v>-128.4</v>
      </c>
      <c r="AC6">
        <f t="shared" si="0"/>
        <v>9.8779555110230106</v>
      </c>
      <c r="AD6">
        <f t="shared" si="1"/>
        <v>422.13141231327467</v>
      </c>
      <c r="AE6">
        <f>'IDT-1'!C6</f>
        <v>0</v>
      </c>
      <c r="AF6" s="24"/>
      <c r="AG6">
        <f t="shared" si="2"/>
        <v>422.13141231327467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-28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5.1326000000000001</v>
      </c>
      <c r="E7">
        <f>GT_NG!Q7</f>
        <v>8.352282044274391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47.39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615.85495884581997</v>
      </c>
      <c r="P7" s="36">
        <v>34.63000000000001</v>
      </c>
      <c r="Q7" s="36">
        <v>11.541952953122355</v>
      </c>
      <c r="R7" s="38">
        <v>0</v>
      </c>
      <c r="S7" s="38">
        <v>0</v>
      </c>
      <c r="T7" s="37">
        <f>SUMPRODUCT(LTA!J7:AN7,LTA!J$101:AN$101,LTA!J$104:AN$104)</f>
        <v>16.329999999999998</v>
      </c>
      <c r="U7" s="37">
        <f>SUMPRODUCT(LTA!J7:AN7,LTA!J$102:AN$102,LTA!J$104:AN$104)</f>
        <v>60.569999999999993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-244</v>
      </c>
      <c r="AA7" s="75">
        <f>STOA!I7</f>
        <v>0</v>
      </c>
      <c r="AB7" s="75">
        <f>-STOA!O7</f>
        <v>-128.4</v>
      </c>
      <c r="AC7">
        <f t="shared" si="0"/>
        <v>9.8729942050317092</v>
      </c>
      <c r="AD7">
        <f t="shared" si="1"/>
        <v>417.52879963818503</v>
      </c>
      <c r="AE7">
        <f>'IDT-1'!C7</f>
        <v>0</v>
      </c>
      <c r="AF7" s="24"/>
      <c r="AG7">
        <f t="shared" si="2"/>
        <v>417.52879963818503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5.1326000000000001</v>
      </c>
      <c r="E8">
        <f>GT_NG!Q8</f>
        <v>8.352282044274391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47.39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615.85495884581997</v>
      </c>
      <c r="P8" s="36">
        <v>34.63000000000001</v>
      </c>
      <c r="Q8" s="36">
        <v>11.541952953122355</v>
      </c>
      <c r="R8" s="38">
        <v>0</v>
      </c>
      <c r="S8" s="38">
        <v>0</v>
      </c>
      <c r="T8" s="37">
        <f>SUMPRODUCT(LTA!J8:AN8,LTA!J$101:AN$101,LTA!J$104:AN$104)</f>
        <v>13.33</v>
      </c>
      <c r="U8" s="37">
        <f>SUMPRODUCT(LTA!J8:AN8,LTA!J$102:AN$102,LTA!J$104:AN$104)</f>
        <v>60.569999999999993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-264</v>
      </c>
      <c r="AA8" s="75">
        <f>STOA!I8</f>
        <v>0</v>
      </c>
      <c r="AB8" s="75">
        <f>-STOA!O8</f>
        <v>-128.4</v>
      </c>
      <c r="AC8">
        <f t="shared" si="0"/>
        <v>10.017217359529489</v>
      </c>
      <c r="AD8">
        <f t="shared" si="1"/>
        <v>394.38457648368728</v>
      </c>
      <c r="AE8">
        <f>'IDT-1'!C8</f>
        <v>0</v>
      </c>
      <c r="AF8" s="24"/>
      <c r="AG8">
        <f t="shared" si="2"/>
        <v>394.38457648368728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5.1326000000000001</v>
      </c>
      <c r="E9">
        <f>GT_NG!Q9</f>
        <v>8.352282044274391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47.39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598.96325955018835</v>
      </c>
      <c r="P9" s="36">
        <v>34.63000000000001</v>
      </c>
      <c r="Q9" s="36">
        <v>11.541952953122355</v>
      </c>
      <c r="R9" s="38">
        <v>0</v>
      </c>
      <c r="S9" s="38">
        <v>0</v>
      </c>
      <c r="T9" s="37">
        <f>SUMPRODUCT(LTA!J9:AN9,LTA!J$101:AN$101,LTA!J$104:AN$104)</f>
        <v>13.33</v>
      </c>
      <c r="U9" s="37">
        <f>SUMPRODUCT(LTA!J9:AN9,LTA!J$102:AN$102,LTA!J$104:AN$104)</f>
        <v>59.91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-238</v>
      </c>
      <c r="AA9" s="75">
        <f>STOA!I9</f>
        <v>0</v>
      </c>
      <c r="AB9" s="75">
        <f>-STOA!O9</f>
        <v>-128.4</v>
      </c>
      <c r="AC9">
        <f t="shared" si="0"/>
        <v>9.9375523472452976</v>
      </c>
      <c r="AD9">
        <f t="shared" si="1"/>
        <v>368.91254220033989</v>
      </c>
      <c r="AE9">
        <f>'IDT-1'!C9</f>
        <v>0</v>
      </c>
      <c r="AF9" s="24"/>
      <c r="AG9">
        <f t="shared" si="2"/>
        <v>368.91254220033989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-34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5.5991999999999997</v>
      </c>
      <c r="E10">
        <f>GT_NG!Q10</f>
        <v>8.352282044274391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47.39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599.32388773134608</v>
      </c>
      <c r="P10" s="36">
        <v>36</v>
      </c>
      <c r="Q10" s="36">
        <v>11.54</v>
      </c>
      <c r="R10" s="38">
        <v>0</v>
      </c>
      <c r="S10" s="38">
        <v>0</v>
      </c>
      <c r="T10" s="37">
        <f>SUMPRODUCT(LTA!J10:AN10,LTA!J$101:AN$101,LTA!J$104:AN$104)</f>
        <v>13.33</v>
      </c>
      <c r="U10" s="37">
        <f>SUMPRODUCT(LTA!J10:AN10,LTA!J$102:AN$102,LTA!J$104:AN$104)</f>
        <v>59.91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-248</v>
      </c>
      <c r="AA10" s="75">
        <f>STOA!I10</f>
        <v>0</v>
      </c>
      <c r="AB10" s="75">
        <f>-STOA!O10</f>
        <v>-128.4</v>
      </c>
      <c r="AC10">
        <f t="shared" si="0"/>
        <v>10.057646551859463</v>
      </c>
      <c r="AD10">
        <f t="shared" si="1"/>
        <v>358.98772322376095</v>
      </c>
      <c r="AE10">
        <f>'IDT-1'!C10</f>
        <v>0</v>
      </c>
      <c r="AF10" s="24"/>
      <c r="AG10">
        <f t="shared" si="2"/>
        <v>358.98772322376095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-36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5.5991999999999997</v>
      </c>
      <c r="E11">
        <f>GT_NG!Q11</f>
        <v>8.352282044274391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47.39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599.32388773134608</v>
      </c>
      <c r="P11" s="36">
        <v>34.633050832525775</v>
      </c>
      <c r="Q11" s="36">
        <v>11.54</v>
      </c>
      <c r="R11" s="38">
        <v>0</v>
      </c>
      <c r="S11" s="38">
        <v>0</v>
      </c>
      <c r="T11" s="37">
        <f>SUMPRODUCT(LTA!J11:AN11,LTA!J$101:AN$101,LTA!J$104:AN$104)</f>
        <v>13.33</v>
      </c>
      <c r="U11" s="37">
        <f>SUMPRODUCT(LTA!J11:AN11,LTA!J$102:AN$102,LTA!J$104:AN$104)</f>
        <v>59.91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-258</v>
      </c>
      <c r="AA11" s="75">
        <f>STOA!I11</f>
        <v>0</v>
      </c>
      <c r="AB11" s="75">
        <f>-STOA!O11</f>
        <v>-128.4</v>
      </c>
      <c r="AC11">
        <f t="shared" si="0"/>
        <v>10.105462282926903</v>
      </c>
      <c r="AD11">
        <f t="shared" si="1"/>
        <v>350.5729583252193</v>
      </c>
      <c r="AE11">
        <f>'IDT-1'!C11</f>
        <v>0</v>
      </c>
      <c r="AF11" s="24"/>
      <c r="AG11">
        <f t="shared" si="2"/>
        <v>350.5729583252193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-33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5.5991999999999997</v>
      </c>
      <c r="E12">
        <f>GT_NG!Q12</f>
        <v>8.352282044274391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47.39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599.32388773134608</v>
      </c>
      <c r="P12" s="36">
        <v>34.633050832525775</v>
      </c>
      <c r="Q12" s="36">
        <v>11.54</v>
      </c>
      <c r="R12" s="38">
        <v>0</v>
      </c>
      <c r="S12" s="38">
        <v>0</v>
      </c>
      <c r="T12" s="37">
        <f>SUMPRODUCT(LTA!J12:AN12,LTA!J$101:AN$101,LTA!J$104:AN$104)</f>
        <v>13.33</v>
      </c>
      <c r="U12" s="37">
        <f>SUMPRODUCT(LTA!J12:AN12,LTA!J$102:AN$102,LTA!J$104:AN$104)</f>
        <v>59.91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-263</v>
      </c>
      <c r="AA12" s="75">
        <f>STOA!I12</f>
        <v>0</v>
      </c>
      <c r="AB12" s="75">
        <f>-STOA!O12</f>
        <v>-128.4</v>
      </c>
      <c r="AC12">
        <f t="shared" si="0"/>
        <v>10.164760387001126</v>
      </c>
      <c r="AD12">
        <f t="shared" si="1"/>
        <v>343.51366022114507</v>
      </c>
      <c r="AE12">
        <f>'IDT-1'!C12</f>
        <v>0</v>
      </c>
      <c r="AF12" s="24"/>
      <c r="AG12">
        <f t="shared" si="2"/>
        <v>343.51366022114507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-35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5.5991999999999997</v>
      </c>
      <c r="E13">
        <f>GT_NG!Q13</f>
        <v>8.352282044274391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47.39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602.02080663134609</v>
      </c>
      <c r="P13" s="36">
        <v>34.633050832525775</v>
      </c>
      <c r="Q13" s="36">
        <v>11.54</v>
      </c>
      <c r="R13" s="38">
        <v>0</v>
      </c>
      <c r="S13" s="38">
        <v>0</v>
      </c>
      <c r="T13" s="37">
        <f>SUMPRODUCT(LTA!J13:AN13,LTA!J$101:AN$101,LTA!J$104:AN$104)</f>
        <v>13.33</v>
      </c>
      <c r="U13" s="37">
        <f>SUMPRODUCT(LTA!J13:AN13,LTA!J$102:AN$102,LTA!J$104:AN$104)</f>
        <v>59.91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-268</v>
      </c>
      <c r="AA13" s="75">
        <f>STOA!I13</f>
        <v>0</v>
      </c>
      <c r="AB13" s="75">
        <f>-STOA!O13</f>
        <v>-128.4</v>
      </c>
      <c r="AC13">
        <f t="shared" si="0"/>
        <v>10.263654925285127</v>
      </c>
      <c r="AD13">
        <f t="shared" si="1"/>
        <v>337.11168458286107</v>
      </c>
      <c r="AE13">
        <f>'IDT-1'!C13</f>
        <v>0</v>
      </c>
      <c r="AF13" s="24"/>
      <c r="AG13">
        <f t="shared" si="2"/>
        <v>337.11168458286107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-39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5.5991999999999997</v>
      </c>
      <c r="E14">
        <f>GT_NG!Q14</f>
        <v>8.352282044274391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47.39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602.02080663134609</v>
      </c>
      <c r="P14" s="36">
        <v>34.633050832525775</v>
      </c>
      <c r="Q14" s="36">
        <v>11.54</v>
      </c>
      <c r="R14" s="38">
        <v>0</v>
      </c>
      <c r="S14" s="38">
        <v>0</v>
      </c>
      <c r="T14" s="37">
        <f>SUMPRODUCT(LTA!J14:AN14,LTA!J$101:AN$101,LTA!J$104:AN$104)</f>
        <v>13.33</v>
      </c>
      <c r="U14" s="37">
        <f>SUMPRODUCT(LTA!J14:AN14,LTA!J$102:AN$102,LTA!J$104:AN$104)</f>
        <v>59.91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-278</v>
      </c>
      <c r="AA14" s="75">
        <f>STOA!I14</f>
        <v>0</v>
      </c>
      <c r="AB14" s="75">
        <f>-STOA!O14</f>
        <v>-128.4</v>
      </c>
      <c r="AC14">
        <f t="shared" si="0"/>
        <v>10.339895344809129</v>
      </c>
      <c r="AD14">
        <f t="shared" si="1"/>
        <v>328.0354441633371</v>
      </c>
      <c r="AE14">
        <f>'IDT-1'!C14</f>
        <v>0</v>
      </c>
      <c r="AF14" s="24"/>
      <c r="AG14">
        <f t="shared" si="2"/>
        <v>328.0354441633371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-38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5.5991999999999997</v>
      </c>
      <c r="E15">
        <f>GT_NG!Q15</f>
        <v>8.352282044274391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48.427759840880711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599.32388773134608</v>
      </c>
      <c r="P15" s="36">
        <v>34.633050832525775</v>
      </c>
      <c r="Q15" s="36">
        <v>11.54</v>
      </c>
      <c r="R15" s="38">
        <v>0</v>
      </c>
      <c r="S15" s="38">
        <v>0</v>
      </c>
      <c r="T15" s="37">
        <f>SUMPRODUCT(LTA!J15:AN15,LTA!J$101:AN$101,LTA!J$104:AN$104)</f>
        <v>13.33</v>
      </c>
      <c r="U15" s="37">
        <f>SUMPRODUCT(LTA!J15:AN15,LTA!J$102:AN$102,LTA!J$104:AN$104)</f>
        <v>59.91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-283</v>
      </c>
      <c r="AA15" s="75">
        <f>STOA!I15</f>
        <v>0</v>
      </c>
      <c r="AB15" s="75">
        <f>-STOA!O15</f>
        <v>-128.4</v>
      </c>
      <c r="AC15">
        <f t="shared" si="0"/>
        <v>10.410669985961418</v>
      </c>
      <c r="AD15">
        <f t="shared" si="1"/>
        <v>316.30551046306556</v>
      </c>
      <c r="AE15">
        <f>'IDT-1'!C15</f>
        <v>0</v>
      </c>
      <c r="AF15" s="24"/>
      <c r="AG15">
        <f t="shared" si="2"/>
        <v>316.30551046306556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-43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5.5991999999999997</v>
      </c>
      <c r="E16">
        <f>GT_NG!Q16</f>
        <v>8.352282044274391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48.427759840880711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599.32388773134608</v>
      </c>
      <c r="P16" s="36">
        <v>34.633050832525775</v>
      </c>
      <c r="Q16" s="36">
        <v>11.54</v>
      </c>
      <c r="R16" s="38">
        <v>0</v>
      </c>
      <c r="S16" s="38">
        <v>0</v>
      </c>
      <c r="T16" s="37">
        <f>SUMPRODUCT(LTA!J16:AN16,LTA!J$101:AN$101,LTA!J$104:AN$104)</f>
        <v>13.33</v>
      </c>
      <c r="U16" s="37">
        <f>SUMPRODUCT(LTA!J16:AN16,LTA!J$102:AN$102,LTA!J$104:AN$104)</f>
        <v>59.91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-293</v>
      </c>
      <c r="AA16" s="75">
        <f>STOA!I16</f>
        <v>0</v>
      </c>
      <c r="AB16" s="75">
        <f>-STOA!O16</f>
        <v>-128.4</v>
      </c>
      <c r="AC16">
        <f t="shared" si="0"/>
        <v>10.461496932310753</v>
      </c>
      <c r="AD16">
        <f t="shared" si="1"/>
        <v>310.25468351671623</v>
      </c>
      <c r="AE16">
        <f>'IDT-1'!C16</f>
        <v>0</v>
      </c>
      <c r="AF16" s="24"/>
      <c r="AG16">
        <f t="shared" si="2"/>
        <v>310.25468351671623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-39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5.5991999999999997</v>
      </c>
      <c r="E17">
        <f>GT_NG!Q17</f>
        <v>8.352282044274391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48.427759840880711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597.7305431913461</v>
      </c>
      <c r="P17" s="36">
        <v>34.633050832525775</v>
      </c>
      <c r="Q17" s="36">
        <v>11.54</v>
      </c>
      <c r="R17" s="38">
        <v>0</v>
      </c>
      <c r="S17" s="38">
        <v>0</v>
      </c>
      <c r="T17" s="37">
        <f>SUMPRODUCT(LTA!J17:AN17,LTA!J$101:AN$101,LTA!J$104:AN$104)</f>
        <v>13.33</v>
      </c>
      <c r="U17" s="37">
        <f>SUMPRODUCT(LTA!J17:AN17,LTA!J$102:AN$102,LTA!J$104:AN$104)</f>
        <v>59.75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-298</v>
      </c>
      <c r="AA17" s="75">
        <f>STOA!I17</f>
        <v>0</v>
      </c>
      <c r="AB17" s="75">
        <f>-STOA!O17</f>
        <v>-128.4</v>
      </c>
      <c r="AC17">
        <f t="shared" si="0"/>
        <v>10.489124626799198</v>
      </c>
      <c r="AD17">
        <f t="shared" si="1"/>
        <v>303.47371128222784</v>
      </c>
      <c r="AE17">
        <f>'IDT-1'!C17</f>
        <v>0</v>
      </c>
      <c r="AF17" s="24"/>
      <c r="AG17">
        <f t="shared" si="2"/>
        <v>303.47371128222784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-39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5.5991999999999997</v>
      </c>
      <c r="E18">
        <f>GT_NG!Q18</f>
        <v>8.352282044274391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48.427759840880711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597.7305431913461</v>
      </c>
      <c r="P18" s="36">
        <v>34.633050832525775</v>
      </c>
      <c r="Q18" s="36">
        <v>11.54</v>
      </c>
      <c r="R18" s="38">
        <v>0</v>
      </c>
      <c r="S18" s="38">
        <v>0</v>
      </c>
      <c r="T18" s="37">
        <f>SUMPRODUCT(LTA!J18:AN18,LTA!J$101:AN$101,LTA!J$104:AN$104)</f>
        <v>13.33</v>
      </c>
      <c r="U18" s="37">
        <f>SUMPRODUCT(LTA!J18:AN18,LTA!J$102:AN$102,LTA!J$104:AN$104)</f>
        <v>59.75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-298</v>
      </c>
      <c r="AA18" s="75">
        <f>STOA!I18</f>
        <v>0</v>
      </c>
      <c r="AB18" s="75">
        <f>-STOA!O18</f>
        <v>-128.4</v>
      </c>
      <c r="AC18">
        <f t="shared" si="0"/>
        <v>10.497595784524087</v>
      </c>
      <c r="AD18">
        <f t="shared" si="1"/>
        <v>302.46524012450294</v>
      </c>
      <c r="AE18">
        <f>'IDT-1'!C18</f>
        <v>0</v>
      </c>
      <c r="AF18" s="24"/>
      <c r="AG18">
        <f t="shared" si="2"/>
        <v>302.46524012450294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-40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5.5991999999999997</v>
      </c>
      <c r="E19">
        <f>GT_NG!Q19</f>
        <v>8.352282044274391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48.427759840880711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604.77679480036579</v>
      </c>
      <c r="P19" s="36">
        <v>34.633050832525775</v>
      </c>
      <c r="Q19" s="36">
        <v>11.54</v>
      </c>
      <c r="R19" s="38">
        <v>0</v>
      </c>
      <c r="S19" s="38">
        <v>0</v>
      </c>
      <c r="T19" s="37">
        <f>SUMPRODUCT(LTA!J19:AN19,LTA!J$101:AN$101,LTA!J$104:AN$104)</f>
        <v>13.33</v>
      </c>
      <c r="U19" s="37">
        <f>SUMPRODUCT(LTA!J19:AN19,LTA!J$102:AN$102,LTA!J$104:AN$104)</f>
        <v>59.75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-298</v>
      </c>
      <c r="AA19" s="75">
        <f>STOA!I19</f>
        <v>0</v>
      </c>
      <c r="AB19" s="75">
        <f>-STOA!O19</f>
        <v>-128.4</v>
      </c>
      <c r="AC19">
        <f t="shared" si="0"/>
        <v>10.641495875288744</v>
      </c>
      <c r="AD19">
        <f t="shared" si="1"/>
        <v>299.36759164275799</v>
      </c>
      <c r="AE19">
        <f>'IDT-1'!C19</f>
        <v>0</v>
      </c>
      <c r="AF19" s="24"/>
      <c r="AG19">
        <f t="shared" si="2"/>
        <v>299.36759164275799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-50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5.5991999999999997</v>
      </c>
      <c r="E20">
        <f>GT_NG!Q20</f>
        <v>8.352282044274391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48.427759840880711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605.0465396003658</v>
      </c>
      <c r="P20" s="36">
        <v>34.633050832525775</v>
      </c>
      <c r="Q20" s="36">
        <v>11.54</v>
      </c>
      <c r="R20" s="38">
        <v>0</v>
      </c>
      <c r="S20" s="38">
        <v>0</v>
      </c>
      <c r="T20" s="37">
        <f>SUMPRODUCT(LTA!J20:AN20,LTA!J$101:AN$101,LTA!J$104:AN$104)</f>
        <v>13.33</v>
      </c>
      <c r="U20" s="37">
        <f>SUMPRODUCT(LTA!J20:AN20,LTA!J$102:AN$102,LTA!J$104:AN$104)</f>
        <v>59.569999999999993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-288</v>
      </c>
      <c r="AA20" s="75">
        <f>STOA!I20</f>
        <v>0</v>
      </c>
      <c r="AB20" s="75">
        <f>-STOA!O20</f>
        <v>-128.4</v>
      </c>
      <c r="AC20">
        <f t="shared" si="0"/>
        <v>10.574480469809629</v>
      </c>
      <c r="AD20">
        <f t="shared" si="1"/>
        <v>307.52435184823707</v>
      </c>
      <c r="AE20">
        <f>'IDT-1'!C20</f>
        <v>0</v>
      </c>
      <c r="AF20" s="24"/>
      <c r="AG20">
        <f t="shared" si="2"/>
        <v>307.52435184823707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-52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5.5991999999999997</v>
      </c>
      <c r="E21">
        <f>GT_NG!Q21</f>
        <v>8.352282044274391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48.427759840880711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613.21116434521912</v>
      </c>
      <c r="P21" s="36">
        <v>34.633050832525775</v>
      </c>
      <c r="Q21" s="36">
        <v>11.54</v>
      </c>
      <c r="R21" s="38">
        <v>0</v>
      </c>
      <c r="S21" s="38">
        <v>0</v>
      </c>
      <c r="T21" s="37">
        <f>SUMPRODUCT(LTA!J21:AN21,LTA!J$101:AN$101,LTA!J$104:AN$104)</f>
        <v>13.33</v>
      </c>
      <c r="U21" s="37">
        <f>SUMPRODUCT(LTA!J21:AN21,LTA!J$102:AN$102,LTA!J$104:AN$104)</f>
        <v>59.569999999999993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-278</v>
      </c>
      <c r="AA21" s="75">
        <f>STOA!I21</f>
        <v>0</v>
      </c>
      <c r="AB21" s="75">
        <f>-STOA!O21</f>
        <v>-128.4</v>
      </c>
      <c r="AC21">
        <f t="shared" si="0"/>
        <v>10.490582478618396</v>
      </c>
      <c r="AD21">
        <f t="shared" si="1"/>
        <v>333.77287458428168</v>
      </c>
      <c r="AE21">
        <f>'IDT-1'!C21</f>
        <v>0</v>
      </c>
      <c r="AF21" s="24"/>
      <c r="AG21">
        <f t="shared" si="2"/>
        <v>333.77287458428168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-44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5.5991999999999997</v>
      </c>
      <c r="E22">
        <f>GT_NG!Q22</f>
        <v>8.352282044274391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48.427759840880711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613.21116434521912</v>
      </c>
      <c r="P22" s="36">
        <v>34.633050832525775</v>
      </c>
      <c r="Q22" s="36">
        <v>11.54</v>
      </c>
      <c r="R22" s="38">
        <v>0</v>
      </c>
      <c r="S22" s="38">
        <v>0</v>
      </c>
      <c r="T22" s="37">
        <f>SUMPRODUCT(LTA!J22:AN22,LTA!J$101:AN$101,LTA!J$104:AN$104)</f>
        <v>13.33</v>
      </c>
      <c r="U22" s="37">
        <f>SUMPRODUCT(LTA!J22:AN22,LTA!J$102:AN$102,LTA!J$104:AN$104)</f>
        <v>59.569999999999993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-263</v>
      </c>
      <c r="AA22" s="75">
        <f>STOA!I22</f>
        <v>0</v>
      </c>
      <c r="AB22" s="75">
        <f>-STOA!O22</f>
        <v>-128.4</v>
      </c>
      <c r="AC22">
        <f t="shared" si="0"/>
        <v>10.397399743644616</v>
      </c>
      <c r="AD22">
        <f t="shared" si="1"/>
        <v>344.8660573192555</v>
      </c>
      <c r="AE22">
        <f>'IDT-1'!C22</f>
        <v>0</v>
      </c>
      <c r="AF22" s="24"/>
      <c r="AG22">
        <f t="shared" si="2"/>
        <v>344.8660573192555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-48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5.5991999999999997</v>
      </c>
      <c r="E23">
        <f>GT_NG!Q23</f>
        <v>8.352282044274391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48.427759840880711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622.33723175751231</v>
      </c>
      <c r="P23" s="36">
        <v>33.5</v>
      </c>
      <c r="Q23" s="36">
        <v>11.541952953122355</v>
      </c>
      <c r="R23" s="38">
        <v>0</v>
      </c>
      <c r="S23" s="38">
        <v>0</v>
      </c>
      <c r="T23" s="37">
        <f>SUMPRODUCT(LTA!J23:AN23,LTA!J$101:AN$101,LTA!J$104:AN$104)</f>
        <v>13.33</v>
      </c>
      <c r="U23" s="37">
        <f>SUMPRODUCT(LTA!J23:AN23,LTA!J$102:AN$102,LTA!J$104:AN$104)</f>
        <v>59.569999999999993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-279</v>
      </c>
      <c r="AA23" s="75">
        <f>STOA!I23</f>
        <v>0</v>
      </c>
      <c r="AB23" s="75">
        <f>-STOA!O23</f>
        <v>-128.4</v>
      </c>
      <c r="AC23">
        <f t="shared" si="0"/>
        <v>10.329018964122666</v>
      </c>
      <c r="AD23">
        <f t="shared" si="1"/>
        <v>368.92940763166729</v>
      </c>
      <c r="AE23">
        <f>'IDT-1'!C23</f>
        <v>0</v>
      </c>
      <c r="AF23" s="24"/>
      <c r="AG23">
        <f t="shared" si="2"/>
        <v>368.92940763166729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-16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5.5991999999999997</v>
      </c>
      <c r="E24">
        <f>GT_NG!Q24</f>
        <v>8.352282044274391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48.427759840880711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622.72068261084939</v>
      </c>
      <c r="P24" s="36">
        <v>34.63000000000001</v>
      </c>
      <c r="Q24" s="36">
        <v>11.541952953122355</v>
      </c>
      <c r="R24" s="38">
        <v>0</v>
      </c>
      <c r="S24" s="38">
        <v>0</v>
      </c>
      <c r="T24" s="37">
        <f>SUMPRODUCT(LTA!J24:AN24,LTA!J$101:AN$101,LTA!J$104:AN$104)</f>
        <v>13.33</v>
      </c>
      <c r="U24" s="37">
        <f>SUMPRODUCT(LTA!J24:AN24,LTA!J$102:AN$102,LTA!J$104:AN$104)</f>
        <v>59.569999999999993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-264</v>
      </c>
      <c r="AA24" s="75">
        <f>STOA!I24</f>
        <v>0</v>
      </c>
      <c r="AB24" s="75">
        <f>-STOA!O24</f>
        <v>-128.4</v>
      </c>
      <c r="AC24">
        <f t="shared" si="0"/>
        <v>10.206193427692471</v>
      </c>
      <c r="AD24">
        <f t="shared" si="1"/>
        <v>386.56568402143444</v>
      </c>
      <c r="AE24">
        <f>'IDT-1'!C24</f>
        <v>0</v>
      </c>
      <c r="AF24" s="24"/>
      <c r="AG24">
        <f t="shared" si="2"/>
        <v>386.56568402143444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-15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5.5991999999999997</v>
      </c>
      <c r="E25">
        <f>GT_NG!Q25</f>
        <v>8.352282044274391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47.39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622.7121193407113</v>
      </c>
      <c r="P25" s="36">
        <v>34.63000000000001</v>
      </c>
      <c r="Q25" s="36">
        <v>11.541952953122355</v>
      </c>
      <c r="R25" s="38">
        <v>0</v>
      </c>
      <c r="S25" s="38">
        <v>0</v>
      </c>
      <c r="T25" s="37">
        <f>SUMPRODUCT(LTA!J25:AN25,LTA!J$101:AN$101,LTA!J$104:AN$104)</f>
        <v>13.33</v>
      </c>
      <c r="U25" s="37">
        <f>SUMPRODUCT(LTA!J25:AN25,LTA!J$102:AN$102,LTA!J$104:AN$104)</f>
        <v>59.569999999999993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-244</v>
      </c>
      <c r="AA25" s="75">
        <f>STOA!I25</f>
        <v>0</v>
      </c>
      <c r="AB25" s="75">
        <f>-STOA!O25</f>
        <v>-128.4</v>
      </c>
      <c r="AC25">
        <f t="shared" si="0"/>
        <v>9.968683054987908</v>
      </c>
      <c r="AD25">
        <f t="shared" si="1"/>
        <v>412.75687128312012</v>
      </c>
      <c r="AE25">
        <f>'IDT-1'!C25</f>
        <v>0</v>
      </c>
      <c r="AF25" s="24"/>
      <c r="AG25">
        <f t="shared" si="2"/>
        <v>412.75687128312012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-8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5.5991999999999997</v>
      </c>
      <c r="E26">
        <f>GT_NG!Q26</f>
        <v>8.352282044274391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47.39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628.4276699970103</v>
      </c>
      <c r="P26" s="36">
        <v>34.63000000000001</v>
      </c>
      <c r="Q26" s="36">
        <v>11.541952953122355</v>
      </c>
      <c r="R26" s="38">
        <v>0</v>
      </c>
      <c r="S26" s="38">
        <v>0</v>
      </c>
      <c r="T26" s="37">
        <f>SUMPRODUCT(LTA!J26:AN26,LTA!J$101:AN$101,LTA!J$104:AN$104)</f>
        <v>13.33</v>
      </c>
      <c r="U26" s="37">
        <f>SUMPRODUCT(LTA!J26:AN26,LTA!J$102:AN$102,LTA!J$104:AN$104)</f>
        <v>59.569999999999993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-214</v>
      </c>
      <c r="AA26" s="75">
        <f>STOA!I26</f>
        <v>0</v>
      </c>
      <c r="AB26" s="75">
        <f>-STOA!O26</f>
        <v>-128.4</v>
      </c>
      <c r="AC26">
        <f t="shared" si="0"/>
        <v>9.7795012642039261</v>
      </c>
      <c r="AD26">
        <f t="shared" si="1"/>
        <v>446.66160373020313</v>
      </c>
      <c r="AE26">
        <f>'IDT-1'!C26</f>
        <v>0</v>
      </c>
      <c r="AF26" s="24"/>
      <c r="AG26">
        <f t="shared" si="2"/>
        <v>446.66160373020313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-10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5.5991999999999997</v>
      </c>
      <c r="E27">
        <f>GT_NG!Q27</f>
        <v>8.352282044274391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44.998531126136626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706.21736548643321</v>
      </c>
      <c r="P27" s="36">
        <v>56.21</v>
      </c>
      <c r="Q27" s="36">
        <v>21.12</v>
      </c>
      <c r="R27" s="38">
        <v>0</v>
      </c>
      <c r="S27" s="38">
        <v>0</v>
      </c>
      <c r="T27" s="37">
        <f>SUMPRODUCT(LTA!J27:AN27,LTA!J$101:AN$101,LTA!J$104:AN$104)</f>
        <v>13.33</v>
      </c>
      <c r="U27" s="37">
        <f>SUMPRODUCT(LTA!J27:AN27,LTA!J$102:AN$102,LTA!J$104:AN$104)</f>
        <v>88.429999999999993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-225</v>
      </c>
      <c r="AA27" s="75">
        <f>STOA!I27</f>
        <v>0</v>
      </c>
      <c r="AB27" s="75">
        <f>-STOA!O27</f>
        <v>-220</v>
      </c>
      <c r="AC27">
        <f t="shared" si="0"/>
        <v>11.701427168293126</v>
      </c>
      <c r="AD27">
        <f t="shared" si="1"/>
        <v>487.5559514885511</v>
      </c>
      <c r="AE27">
        <f>'IDT-1'!C27</f>
        <v>0</v>
      </c>
      <c r="AF27" s="24"/>
      <c r="AG27">
        <f t="shared" si="2"/>
        <v>487.5559514885511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5.5991999999999997</v>
      </c>
      <c r="E28">
        <f>GT_NG!Q28</f>
        <v>8.352282044274391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54.998284695923367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744.69877424208369</v>
      </c>
      <c r="P28" s="36">
        <v>67.989999999999995</v>
      </c>
      <c r="Q28" s="36">
        <v>22.04</v>
      </c>
      <c r="R28" s="38">
        <v>0</v>
      </c>
      <c r="S28" s="38">
        <v>0</v>
      </c>
      <c r="T28" s="37">
        <f>SUMPRODUCT(LTA!J28:AN28,LTA!J$101:AN$101,LTA!J$104:AN$104)</f>
        <v>13.33</v>
      </c>
      <c r="U28" s="37">
        <f>SUMPRODUCT(LTA!J28:AN28,LTA!J$102:AN$102,LTA!J$104:AN$104)</f>
        <v>106.34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-195</v>
      </c>
      <c r="AA28" s="75">
        <f>STOA!I28</f>
        <v>0</v>
      </c>
      <c r="AB28" s="75">
        <f>-STOA!O28</f>
        <v>-220</v>
      </c>
      <c r="AC28">
        <f t="shared" si="0"/>
        <v>12.577571874949028</v>
      </c>
      <c r="AD28">
        <f t="shared" si="1"/>
        <v>540.77096910733246</v>
      </c>
      <c r="AE28">
        <f>'IDT-1'!C28</f>
        <v>0</v>
      </c>
      <c r="AF28" s="24"/>
      <c r="AG28">
        <f t="shared" si="2"/>
        <v>540.77096910733246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-55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5.5991999999999997</v>
      </c>
      <c r="E29">
        <f>GT_NG!Q29</f>
        <v>8.352282044274391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54.998284695923367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758.77451183246592</v>
      </c>
      <c r="P29" s="36">
        <v>67.989999999999995</v>
      </c>
      <c r="Q29" s="36">
        <v>22.04</v>
      </c>
      <c r="R29" s="38">
        <v>0</v>
      </c>
      <c r="S29" s="38">
        <v>0</v>
      </c>
      <c r="T29" s="37">
        <f>SUMPRODUCT(LTA!J29:AN29,LTA!J$101:AN$101,LTA!J$104:AN$104)</f>
        <v>13.33</v>
      </c>
      <c r="U29" s="37">
        <f>SUMPRODUCT(LTA!J29:AN29,LTA!J$102:AN$102,LTA!J$104:AN$104)</f>
        <v>106.34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-150</v>
      </c>
      <c r="AA29" s="75">
        <f>STOA!I29</f>
        <v>0</v>
      </c>
      <c r="AB29" s="75">
        <f>-STOA!O29</f>
        <v>-220</v>
      </c>
      <c r="AC29">
        <f t="shared" si="0"/>
        <v>12.238365553564227</v>
      </c>
      <c r="AD29">
        <f t="shared" si="1"/>
        <v>609.18591301909953</v>
      </c>
      <c r="AE29">
        <f>'IDT-1'!C29</f>
        <v>0</v>
      </c>
      <c r="AF29" s="24"/>
      <c r="AG29">
        <f t="shared" si="2"/>
        <v>609.18591301909953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-46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5.5991999999999997</v>
      </c>
      <c r="E30">
        <f>GT_NG!Q30</f>
        <v>8.352282044274391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54.998284695923367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793.3444925808119</v>
      </c>
      <c r="P30" s="36">
        <v>67.989999999999995</v>
      </c>
      <c r="Q30" s="36">
        <v>22.04</v>
      </c>
      <c r="R30" s="38">
        <v>0.56000000000000005</v>
      </c>
      <c r="S30" s="38">
        <v>0</v>
      </c>
      <c r="T30" s="37">
        <f>SUMPRODUCT(LTA!J30:AN30,LTA!J$101:AN$101,LTA!J$104:AN$104)</f>
        <v>13.33</v>
      </c>
      <c r="U30" s="37">
        <f>SUMPRODUCT(LTA!J30:AN30,LTA!J$102:AN$102,LTA!J$104:AN$104)</f>
        <v>106.34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-130</v>
      </c>
      <c r="AA30" s="75">
        <f>STOA!I30</f>
        <v>0</v>
      </c>
      <c r="AB30" s="75">
        <f>-STOA!O30</f>
        <v>-220</v>
      </c>
      <c r="AC30">
        <f t="shared" si="0"/>
        <v>12.355563079627663</v>
      </c>
      <c r="AD30">
        <f t="shared" si="1"/>
        <v>665.19869624138187</v>
      </c>
      <c r="AE30">
        <f>'IDT-1'!C30</f>
        <v>0</v>
      </c>
      <c r="AF30" s="24"/>
      <c r="AG30">
        <f t="shared" si="2"/>
        <v>665.19869624138187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-45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5.9491499999999995</v>
      </c>
      <c r="E31">
        <f>GT_NG!Q31</f>
        <v>8.352282044274391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54.998454187745921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795.74163460414252</v>
      </c>
      <c r="P31" s="36">
        <v>67.989999999999995</v>
      </c>
      <c r="Q31" s="36">
        <v>22.04</v>
      </c>
      <c r="R31" s="38">
        <v>2.52</v>
      </c>
      <c r="S31" s="38">
        <v>0</v>
      </c>
      <c r="T31" s="37">
        <f>SUMPRODUCT(LTA!J31:AN31,LTA!J$101:AN$101,LTA!J$104:AN$104)</f>
        <v>13.44</v>
      </c>
      <c r="U31" s="37">
        <f>SUMPRODUCT(LTA!J31:AN31,LTA!J$102:AN$102,LTA!J$104:AN$104)</f>
        <v>106.34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-80</v>
      </c>
      <c r="AA31" s="75">
        <f>STOA!I31</f>
        <v>0</v>
      </c>
      <c r="AB31" s="75">
        <f>-STOA!O31</f>
        <v>-220</v>
      </c>
      <c r="AC31">
        <f t="shared" si="0"/>
        <v>11.879287455136714</v>
      </c>
      <c r="AD31">
        <f t="shared" si="1"/>
        <v>731.49223338102604</v>
      </c>
      <c r="AE31">
        <f>'IDT-1'!C31</f>
        <v>0</v>
      </c>
      <c r="AF31" s="24"/>
      <c r="AG31">
        <f t="shared" si="2"/>
        <v>731.49223338102604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-34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5.9491499999999995</v>
      </c>
      <c r="E32">
        <f>GT_NG!Q32</f>
        <v>8.352282044274391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54.998454187745921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795.83783546677887</v>
      </c>
      <c r="P32" s="36">
        <v>67.989999999999995</v>
      </c>
      <c r="Q32" s="36">
        <v>22.04</v>
      </c>
      <c r="R32" s="38">
        <v>7.55</v>
      </c>
      <c r="S32" s="38">
        <v>0</v>
      </c>
      <c r="T32" s="37">
        <f>SUMPRODUCT(LTA!J32:AN32,LTA!J$101:AN$101,LTA!J$104:AN$104)</f>
        <v>13.88</v>
      </c>
      <c r="U32" s="37">
        <f>SUMPRODUCT(LTA!J32:AN32,LTA!J$102:AN$102,LTA!J$104:AN$104)</f>
        <v>106.34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-220</v>
      </c>
      <c r="AC32">
        <f t="shared" si="0"/>
        <v>11.468601025238851</v>
      </c>
      <c r="AD32">
        <f t="shared" si="1"/>
        <v>791.46912067356027</v>
      </c>
      <c r="AE32">
        <f>'IDT-1'!C32</f>
        <v>0</v>
      </c>
      <c r="AF32" s="24"/>
      <c r="AG32">
        <f t="shared" si="2"/>
        <v>791.46912067356027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-60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5.9491499999999995</v>
      </c>
      <c r="E33">
        <f>GT_NG!Q33</f>
        <v>8.352282044274391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54.998478621670749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795.83783546677887</v>
      </c>
      <c r="P33" s="36">
        <v>67.989999999999995</v>
      </c>
      <c r="Q33" s="36">
        <v>22.04</v>
      </c>
      <c r="R33" s="38">
        <v>13.450000000000001</v>
      </c>
      <c r="S33" s="38">
        <v>0</v>
      </c>
      <c r="T33" s="37">
        <f>SUMPRODUCT(LTA!J33:AN33,LTA!J$101:AN$101,LTA!J$104:AN$104)</f>
        <v>16.64</v>
      </c>
      <c r="U33" s="37">
        <f>SUMPRODUCT(LTA!J33:AN33,LTA!J$102:AN$102,LTA!J$104:AN$104)</f>
        <v>106.34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-220</v>
      </c>
      <c r="AC33">
        <f t="shared" si="0"/>
        <v>11.109316186514478</v>
      </c>
      <c r="AD33">
        <f t="shared" si="1"/>
        <v>851.48842994620964</v>
      </c>
      <c r="AE33">
        <f>'IDT-1'!C33</f>
        <v>0</v>
      </c>
      <c r="AF33" s="24"/>
      <c r="AG33">
        <f t="shared" si="2"/>
        <v>851.48842994620964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-9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5.9491499999999995</v>
      </c>
      <c r="E34">
        <f>GT_NG!Q34</f>
        <v>8.352282044274391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54.998478621670749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788.9984706407356</v>
      </c>
      <c r="P34" s="36">
        <v>67.989999999999995</v>
      </c>
      <c r="Q34" s="36">
        <v>22.04</v>
      </c>
      <c r="R34" s="38">
        <v>18.54</v>
      </c>
      <c r="S34" s="38">
        <v>0</v>
      </c>
      <c r="T34" s="37">
        <f>SUMPRODUCT(LTA!J34:AN34,LTA!J$101:AN$101,LTA!J$104:AN$104)</f>
        <v>25.79</v>
      </c>
      <c r="U34" s="37">
        <f>SUMPRODUCT(LTA!J34:AN34,LTA!J$102:AN$102,LTA!J$104:AN$104)</f>
        <v>106.34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-220</v>
      </c>
      <c r="AC34">
        <f t="shared" si="0"/>
        <v>11.15706510245171</v>
      </c>
      <c r="AD34">
        <f t="shared" si="1"/>
        <v>875.20131620422887</v>
      </c>
      <c r="AE34">
        <f>'IDT-1'!C34</f>
        <v>0</v>
      </c>
      <c r="AF34" s="24"/>
      <c r="AG34">
        <f t="shared" si="2"/>
        <v>875.20131620422887</v>
      </c>
      <c r="AI34" s="34">
        <f>PXIL!I34</f>
        <v>0</v>
      </c>
      <c r="AJ34" s="34">
        <f>PXIL!O34</f>
        <v>0</v>
      </c>
      <c r="AK34" s="34">
        <f>RTM_IEX!I34</f>
        <v>7.36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5.9491499999999995</v>
      </c>
      <c r="E35">
        <f>GT_NG!Q35</f>
        <v>8.352282044274391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54.998478621670749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789.13945722166284</v>
      </c>
      <c r="P35" s="36">
        <v>67.989999999999995</v>
      </c>
      <c r="Q35" s="36">
        <v>22.04</v>
      </c>
      <c r="R35" s="38">
        <v>23.75</v>
      </c>
      <c r="S35" s="38">
        <v>0</v>
      </c>
      <c r="T35" s="37">
        <f>SUMPRODUCT(LTA!J35:AN35,LTA!J$101:AN$101,LTA!J$104:AN$104)</f>
        <v>32.590000000000003</v>
      </c>
      <c r="U35" s="37">
        <f>SUMPRODUCT(LTA!J35:AN35,LTA!J$102:AN$102,LTA!J$104:AN$104)</f>
        <v>106.34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-170</v>
      </c>
      <c r="AC35">
        <f t="shared" si="0"/>
        <v>11.095655497032833</v>
      </c>
      <c r="AD35">
        <f t="shared" si="1"/>
        <v>892.05371239057513</v>
      </c>
      <c r="AE35">
        <f>'IDT-1'!C35</f>
        <v>0</v>
      </c>
      <c r="AF35" s="24"/>
      <c r="AG35">
        <f t="shared" si="2"/>
        <v>892.05371239057513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-38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5.4825499999999998</v>
      </c>
      <c r="E36">
        <f>GT_NG!Q36</f>
        <v>8.352282044274391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54.998478621670749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754.29043099271678</v>
      </c>
      <c r="P36" s="36">
        <v>67.989999999999995</v>
      </c>
      <c r="Q36" s="36">
        <v>22.04</v>
      </c>
      <c r="R36" s="38">
        <v>23.75</v>
      </c>
      <c r="S36" s="38">
        <v>0</v>
      </c>
      <c r="T36" s="37">
        <f>SUMPRODUCT(LTA!J36:AN36,LTA!J$101:AN$101,LTA!J$104:AN$104)</f>
        <v>38.339999999999996</v>
      </c>
      <c r="U36" s="37">
        <f>SUMPRODUCT(LTA!J36:AN36,LTA!J$102:AN$102,LTA!J$104:AN$104)</f>
        <v>106.34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-170</v>
      </c>
      <c r="AC36">
        <f t="shared" si="0"/>
        <v>10.525400243163901</v>
      </c>
      <c r="AD36">
        <f t="shared" si="1"/>
        <v>901.05834141549803</v>
      </c>
      <c r="AE36">
        <f>'IDT-1'!C36</f>
        <v>0</v>
      </c>
      <c r="AF36" s="24"/>
      <c r="AG36">
        <f t="shared" si="2"/>
        <v>901.05834141549803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5.4825499999999998</v>
      </c>
      <c r="E37">
        <f>GT_NG!Q37</f>
        <v>8.352282044274391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54.998478621670749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741.96012353621461</v>
      </c>
      <c r="P37" s="36">
        <v>67.989999999999995</v>
      </c>
      <c r="Q37" s="36">
        <v>22.04</v>
      </c>
      <c r="R37" s="38">
        <v>23.75</v>
      </c>
      <c r="S37" s="38">
        <v>0</v>
      </c>
      <c r="T37" s="37">
        <f>SUMPRODUCT(LTA!J37:AN37,LTA!J$101:AN$101,LTA!J$104:AN$104)</f>
        <v>46.15</v>
      </c>
      <c r="U37" s="37">
        <f>SUMPRODUCT(LTA!J37:AN37,LTA!J$102:AN$102,LTA!J$104:AN$104)</f>
        <v>106.34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-170</v>
      </c>
      <c r="AC37">
        <f t="shared" si="0"/>
        <v>10.487429660529282</v>
      </c>
      <c r="AD37">
        <f t="shared" si="1"/>
        <v>896.57600454163037</v>
      </c>
      <c r="AE37">
        <f>'IDT-1'!C37</f>
        <v>0</v>
      </c>
      <c r="AF37" s="24"/>
      <c r="AG37">
        <f t="shared" si="2"/>
        <v>896.57600454163037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5.4825499999999998</v>
      </c>
      <c r="E38">
        <f>GT_NG!Q38</f>
        <v>8.352282044274391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54.998478621670749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740.09570224214099</v>
      </c>
      <c r="P38" s="36">
        <v>67.989999999999995</v>
      </c>
      <c r="Q38" s="36">
        <v>22.04</v>
      </c>
      <c r="R38" s="38">
        <v>23.75</v>
      </c>
      <c r="S38" s="38">
        <v>0</v>
      </c>
      <c r="T38" s="37">
        <f>SUMPRODUCT(LTA!J38:AN38,LTA!J$101:AN$101,LTA!J$104:AN$104)</f>
        <v>54.44</v>
      </c>
      <c r="U38" s="37">
        <f>SUMPRODUCT(LTA!J38:AN38,LTA!J$102:AN$102,LTA!J$104:AN$104)</f>
        <v>106.34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-170</v>
      </c>
      <c r="AC38">
        <f t="shared" si="0"/>
        <v>10.541404521659064</v>
      </c>
      <c r="AD38">
        <f t="shared" si="1"/>
        <v>902.94760838642708</v>
      </c>
      <c r="AE38">
        <f>'IDT-1'!C38</f>
        <v>0</v>
      </c>
      <c r="AF38" s="24"/>
      <c r="AG38">
        <f t="shared" si="2"/>
        <v>902.94760838642708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5.4825499999999998</v>
      </c>
      <c r="E39">
        <f>GT_NG!Q39</f>
        <v>8.352282044274391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54.998478621670749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737.62796302880611</v>
      </c>
      <c r="P39" s="36">
        <v>67.989999999999995</v>
      </c>
      <c r="Q39" s="36">
        <v>22.04</v>
      </c>
      <c r="R39" s="38">
        <v>23.75</v>
      </c>
      <c r="S39" s="38">
        <v>0</v>
      </c>
      <c r="T39" s="37">
        <f>SUMPRODUCT(LTA!J39:AN39,LTA!J$101:AN$101,LTA!J$104:AN$104)</f>
        <v>60.54</v>
      </c>
      <c r="U39" s="37">
        <f>SUMPRODUCT(LTA!J39:AN39,LTA!J$102:AN$102,LTA!J$104:AN$104)</f>
        <v>106.34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-170</v>
      </c>
      <c r="AC39">
        <f t="shared" si="0"/>
        <v>10.622742458616385</v>
      </c>
      <c r="AD39">
        <f t="shared" si="1"/>
        <v>900.4985312361348</v>
      </c>
      <c r="AE39">
        <f>'IDT-1'!C39</f>
        <v>0</v>
      </c>
      <c r="AF39" s="24"/>
      <c r="AG39">
        <f t="shared" si="2"/>
        <v>900.4985312361348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-6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5.4825499999999998</v>
      </c>
      <c r="E40">
        <f>GT_NG!Q40</f>
        <v>8.352282044274391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54.998478621670749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731.91239582200569</v>
      </c>
      <c r="P40" s="36">
        <v>67.989999999999995</v>
      </c>
      <c r="Q40" s="36">
        <v>22.04</v>
      </c>
      <c r="R40" s="38">
        <v>23.75</v>
      </c>
      <c r="S40" s="38">
        <v>0</v>
      </c>
      <c r="T40" s="37">
        <f>SUMPRODUCT(LTA!J40:AN40,LTA!J$101:AN$101,LTA!J$104:AN$104)</f>
        <v>69.22</v>
      </c>
      <c r="U40" s="37">
        <f>SUMPRODUCT(LTA!J40:AN40,LTA!J$102:AN$102,LTA!J$104:AN$104)</f>
        <v>106.34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15.44</v>
      </c>
      <c r="Z40" s="34">
        <f>IEX!O40</f>
        <v>0</v>
      </c>
      <c r="AA40" s="75">
        <f>STOA!I40</f>
        <v>0</v>
      </c>
      <c r="AB40" s="75">
        <f>-STOA!O40</f>
        <v>-170</v>
      </c>
      <c r="AC40">
        <f t="shared" si="0"/>
        <v>10.904858640428596</v>
      </c>
      <c r="AD40">
        <f t="shared" si="1"/>
        <v>921.75084784752221</v>
      </c>
      <c r="AE40">
        <f>'IDT-1'!C40</f>
        <v>0</v>
      </c>
      <c r="AF40" s="24"/>
      <c r="AG40">
        <f t="shared" si="2"/>
        <v>921.75084784752221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-12</v>
      </c>
      <c r="AM40" s="34">
        <f>RTM_PXI!I40</f>
        <v>0</v>
      </c>
      <c r="AN40" s="34">
        <f>RTM_PXI!O40</f>
        <v>0</v>
      </c>
      <c r="AO40" s="148">
        <f>GDAM_IEX!I40</f>
        <v>9.1300000000000008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5.4825499999999998</v>
      </c>
      <c r="E41">
        <f>GT_NG!Q41</f>
        <v>8.352282044274391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54.998478621670749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724.06819026507537</v>
      </c>
      <c r="P41" s="36">
        <v>67.989999999999995</v>
      </c>
      <c r="Q41" s="36">
        <v>22.04</v>
      </c>
      <c r="R41" s="38">
        <v>26.299999999999997</v>
      </c>
      <c r="S41" s="38">
        <v>0</v>
      </c>
      <c r="T41" s="37">
        <f>SUMPRODUCT(LTA!J41:AN41,LTA!J$101:AN$101,LTA!J$104:AN$104)</f>
        <v>70.67</v>
      </c>
      <c r="U41" s="37">
        <f>SUMPRODUCT(LTA!J41:AN41,LTA!J$102:AN$102,LTA!J$104:AN$104)</f>
        <v>106.34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33.630000000000003</v>
      </c>
      <c r="Z41" s="34">
        <f>IEX!O41</f>
        <v>0</v>
      </c>
      <c r="AA41" s="75">
        <f>STOA!I41</f>
        <v>0</v>
      </c>
      <c r="AB41" s="75">
        <f>-STOA!O41</f>
        <v>-170</v>
      </c>
      <c r="AC41">
        <f t="shared" si="0"/>
        <v>11.231370890999274</v>
      </c>
      <c r="AD41">
        <f t="shared" si="1"/>
        <v>940.21013004002134</v>
      </c>
      <c r="AE41">
        <f>'IDT-1'!C41</f>
        <v>0</v>
      </c>
      <c r="AF41" s="24"/>
      <c r="AG41">
        <f t="shared" si="2"/>
        <v>940.21013004002134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-22</v>
      </c>
      <c r="AM41" s="34">
        <f>RTM_PXI!I41</f>
        <v>0</v>
      </c>
      <c r="AN41" s="34">
        <f>RTM_PXI!O41</f>
        <v>0</v>
      </c>
      <c r="AO41" s="148">
        <f>GDAM_IEX!I41</f>
        <v>23.57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5.4825499999999998</v>
      </c>
      <c r="E42">
        <f>GT_NG!Q42</f>
        <v>8.352282044274391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54.998478621670749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722.98921106507544</v>
      </c>
      <c r="P42" s="36">
        <v>67.989999999999995</v>
      </c>
      <c r="Q42" s="36">
        <v>22.04</v>
      </c>
      <c r="R42" s="38">
        <v>26.299999999999997</v>
      </c>
      <c r="S42" s="38">
        <v>0</v>
      </c>
      <c r="T42" s="37">
        <f>SUMPRODUCT(LTA!J42:AN42,LTA!J$101:AN$101,LTA!J$104:AN$104)</f>
        <v>75.91</v>
      </c>
      <c r="U42" s="37">
        <f>SUMPRODUCT(LTA!J42:AN42,LTA!J$102:AN$102,LTA!J$104:AN$104)</f>
        <v>106.34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33.799999999999997</v>
      </c>
      <c r="Z42" s="34">
        <f>IEX!O42</f>
        <v>0</v>
      </c>
      <c r="AA42" s="75">
        <f>STOA!I42</f>
        <v>0</v>
      </c>
      <c r="AB42" s="75">
        <f>-STOA!O42</f>
        <v>-170</v>
      </c>
      <c r="AC42">
        <f t="shared" si="0"/>
        <v>11.475122831592609</v>
      </c>
      <c r="AD42">
        <f t="shared" si="1"/>
        <v>938.85739889942784</v>
      </c>
      <c r="AE42">
        <f>'IDT-1'!C42</f>
        <v>0</v>
      </c>
      <c r="AF42" s="24"/>
      <c r="AG42">
        <f t="shared" si="2"/>
        <v>938.85739889942784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-37</v>
      </c>
      <c r="AM42" s="34">
        <f>RTM_PXI!I42</f>
        <v>0</v>
      </c>
      <c r="AN42" s="34">
        <f>RTM_PXI!O42</f>
        <v>0</v>
      </c>
      <c r="AO42" s="148">
        <f>GDAM_IEX!I42</f>
        <v>33.130000000000003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5.4825499999999998</v>
      </c>
      <c r="E43">
        <f>GT_NG!Q43</f>
        <v>8.352282044274391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54.998478621670749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719.64798902882274</v>
      </c>
      <c r="P43" s="36">
        <v>67.989999999999995</v>
      </c>
      <c r="Q43" s="36">
        <v>22.04</v>
      </c>
      <c r="R43" s="38">
        <v>26.299999999999997</v>
      </c>
      <c r="S43" s="38">
        <v>0</v>
      </c>
      <c r="T43" s="37">
        <f>SUMPRODUCT(LTA!J43:AN43,LTA!J$101:AN$101,LTA!J$104:AN$104)</f>
        <v>84.17</v>
      </c>
      <c r="U43" s="37">
        <f>SUMPRODUCT(LTA!J43:AN43,LTA!J$102:AN$102,LTA!J$104:AN$104)</f>
        <v>106.34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18.09</v>
      </c>
      <c r="Z43" s="34">
        <f>IEX!O43</f>
        <v>0</v>
      </c>
      <c r="AA43" s="75">
        <f>STOA!I43</f>
        <v>0</v>
      </c>
      <c r="AB43" s="75">
        <f>-STOA!O43</f>
        <v>-170</v>
      </c>
      <c r="AC43">
        <f t="shared" si="0"/>
        <v>11.07130962336586</v>
      </c>
      <c r="AD43">
        <f t="shared" si="1"/>
        <v>941.3999900714017</v>
      </c>
      <c r="AE43">
        <f>'IDT-1'!C43</f>
        <v>0</v>
      </c>
      <c r="AF43" s="24"/>
      <c r="AG43">
        <f t="shared" si="2"/>
        <v>941.3999900714017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-12</v>
      </c>
      <c r="AM43" s="34">
        <f>RTM_PXI!I43</f>
        <v>0</v>
      </c>
      <c r="AN43" s="34">
        <f>RTM_PXI!O43</f>
        <v>0</v>
      </c>
      <c r="AO43" s="148">
        <f>GDAM_IEX!I43</f>
        <v>21.06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5.4825499999999998</v>
      </c>
      <c r="E44">
        <f>GT_NG!Q44</f>
        <v>8.352282044274391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54.998478621670749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719.64798902882274</v>
      </c>
      <c r="P44" s="36">
        <v>67.989999999999995</v>
      </c>
      <c r="Q44" s="36">
        <v>22.04</v>
      </c>
      <c r="R44" s="38">
        <v>26.299999999999997</v>
      </c>
      <c r="S44" s="38">
        <v>0</v>
      </c>
      <c r="T44" s="37">
        <f>SUMPRODUCT(LTA!J44:AN44,LTA!J$101:AN$101,LTA!J$104:AN$104)</f>
        <v>88.83</v>
      </c>
      <c r="U44" s="37">
        <f>SUMPRODUCT(LTA!J44:AN44,LTA!J$102:AN$102,LTA!J$104:AN$104)</f>
        <v>106.34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6.13</v>
      </c>
      <c r="Z44" s="34">
        <f>IEX!O44</f>
        <v>0</v>
      </c>
      <c r="AA44" s="75">
        <f>STOA!I44</f>
        <v>0</v>
      </c>
      <c r="AB44" s="75">
        <f>-STOA!O44</f>
        <v>-170</v>
      </c>
      <c r="AC44">
        <f t="shared" si="0"/>
        <v>11.001615307916083</v>
      </c>
      <c r="AD44">
        <f t="shared" si="1"/>
        <v>937.18968438685192</v>
      </c>
      <c r="AE44">
        <f>'IDT-1'!C44</f>
        <v>0</v>
      </c>
      <c r="AF44" s="24"/>
      <c r="AG44">
        <f t="shared" si="2"/>
        <v>937.18968438685192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-10</v>
      </c>
      <c r="AM44" s="34">
        <f>RTM_PXI!I44</f>
        <v>0</v>
      </c>
      <c r="AN44" s="34">
        <f>RTM_PXI!O44</f>
        <v>0</v>
      </c>
      <c r="AO44" s="148">
        <f>GDAM_IEX!I44</f>
        <v>22.08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5.4825499999999998</v>
      </c>
      <c r="E45">
        <f>GT_NG!Q45</f>
        <v>8.352282044274391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54.998378606022321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719.64989369181274</v>
      </c>
      <c r="P45" s="36">
        <v>67.989999999999995</v>
      </c>
      <c r="Q45" s="36">
        <v>22.04</v>
      </c>
      <c r="R45" s="38">
        <v>26.299999999999997</v>
      </c>
      <c r="S45" s="38">
        <v>0</v>
      </c>
      <c r="T45" s="37">
        <f>SUMPRODUCT(LTA!J45:AN45,LTA!J$101:AN$101,LTA!J$104:AN$104)</f>
        <v>96.929999999999993</v>
      </c>
      <c r="U45" s="37">
        <f>SUMPRODUCT(LTA!J45:AN45,LTA!J$102:AN$102,LTA!J$104:AN$104)</f>
        <v>106.34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-170</v>
      </c>
      <c r="AC45">
        <f t="shared" si="0"/>
        <v>10.909610889704858</v>
      </c>
      <c r="AD45">
        <f t="shared" si="1"/>
        <v>946.4134934524044</v>
      </c>
      <c r="AE45">
        <f>'IDT-1'!C45</f>
        <v>0</v>
      </c>
      <c r="AF45" s="24"/>
      <c r="AG45">
        <f t="shared" si="2"/>
        <v>946.4134934524044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19.239999999999998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5.9491499999999995</v>
      </c>
      <c r="E46">
        <f>GT_NG!Q46</f>
        <v>8.352282044274391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44.998615080237414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719.64986789095224</v>
      </c>
      <c r="P46" s="36">
        <v>67.989999999999995</v>
      </c>
      <c r="Q46" s="36">
        <v>22.04</v>
      </c>
      <c r="R46" s="38">
        <v>26.3</v>
      </c>
      <c r="S46" s="38">
        <v>0</v>
      </c>
      <c r="T46" s="37">
        <f>SUMPRODUCT(LTA!J46:AN46,LTA!J$101:AN$101,LTA!J$104:AN$104)</f>
        <v>105.83</v>
      </c>
      <c r="U46" s="37">
        <f>SUMPRODUCT(LTA!J46:AN46,LTA!J$102:AN$102,LTA!J$104:AN$104)</f>
        <v>106.34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-170</v>
      </c>
      <c r="AC46">
        <f t="shared" si="0"/>
        <v>10.86388809936104</v>
      </c>
      <c r="AD46">
        <f t="shared" si="1"/>
        <v>941.01602691610299</v>
      </c>
      <c r="AE46">
        <f>'IDT-1'!C46</f>
        <v>0</v>
      </c>
      <c r="AF46" s="24"/>
      <c r="AG46">
        <f t="shared" si="2"/>
        <v>941.01602691610299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14.43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5.9491499999999995</v>
      </c>
      <c r="E47">
        <f>GT_NG!Q47</f>
        <v>8.352282044274391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44.998615080237414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719.64983742038464</v>
      </c>
      <c r="P47" s="36">
        <v>67.989999999999995</v>
      </c>
      <c r="Q47" s="36">
        <v>22.04</v>
      </c>
      <c r="R47" s="38">
        <v>26.3</v>
      </c>
      <c r="S47" s="38">
        <v>0</v>
      </c>
      <c r="T47" s="37">
        <f>SUMPRODUCT(LTA!J47:AN47,LTA!J$101:AN$101,LTA!J$104:AN$104)</f>
        <v>100.89</v>
      </c>
      <c r="U47" s="37">
        <f>SUMPRODUCT(LTA!J47:AN47,LTA!J$102:AN$102,LTA!J$104:AN$104)</f>
        <v>106.34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-220</v>
      </c>
      <c r="AC47">
        <f t="shared" si="0"/>
        <v>11.609585729652721</v>
      </c>
      <c r="AD47">
        <f t="shared" si="1"/>
        <v>928.62029881524359</v>
      </c>
      <c r="AE47">
        <f>'IDT-1'!C47</f>
        <v>0</v>
      </c>
      <c r="AF47" s="24"/>
      <c r="AG47">
        <f t="shared" si="2"/>
        <v>928.62029881524359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57.72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5.9491499999999995</v>
      </c>
      <c r="E48">
        <f>GT_NG!Q48</f>
        <v>8.352282044274391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44.998615080237414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719.64980088621053</v>
      </c>
      <c r="P48" s="36">
        <v>67.989999999999995</v>
      </c>
      <c r="Q48" s="36">
        <v>22.04</v>
      </c>
      <c r="R48" s="38">
        <v>26.3</v>
      </c>
      <c r="S48" s="38">
        <v>0</v>
      </c>
      <c r="T48" s="37">
        <f>SUMPRODUCT(LTA!J48:AN48,LTA!J$101:AN$101,LTA!J$104:AN$104)</f>
        <v>108.07000000000001</v>
      </c>
      <c r="U48" s="37">
        <f>SUMPRODUCT(LTA!J48:AN48,LTA!J$102:AN$102,LTA!J$104:AN$104)</f>
        <v>106.34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-220</v>
      </c>
      <c r="AC48">
        <f t="shared" si="0"/>
        <v>11.58908942276566</v>
      </c>
      <c r="AD48">
        <f t="shared" si="1"/>
        <v>926.20075858795656</v>
      </c>
      <c r="AE48">
        <f>'IDT-1'!C48</f>
        <v>0</v>
      </c>
      <c r="AF48" s="24"/>
      <c r="AG48">
        <f t="shared" si="2"/>
        <v>926.20075858795656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48.1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5.9491499999999995</v>
      </c>
      <c r="E49">
        <f>GT_NG!Q49</f>
        <v>8.352282044274391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44.998558022430764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719.15195574153222</v>
      </c>
      <c r="P49" s="36">
        <v>67.989999999999995</v>
      </c>
      <c r="Q49" s="36">
        <v>22.04</v>
      </c>
      <c r="R49" s="38">
        <v>26.3</v>
      </c>
      <c r="S49" s="38">
        <v>0</v>
      </c>
      <c r="T49" s="37">
        <f>SUMPRODUCT(LTA!J49:AN49,LTA!J$101:AN$101,LTA!J$104:AN$104)</f>
        <v>121.56</v>
      </c>
      <c r="U49" s="37">
        <f>SUMPRODUCT(LTA!J49:AN49,LTA!J$102:AN$102,LTA!J$104:AN$104)</f>
        <v>106.34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-220</v>
      </c>
      <c r="AC49">
        <f t="shared" si="0"/>
        <v>11.577011044264788</v>
      </c>
      <c r="AD49">
        <f t="shared" si="1"/>
        <v>924.77493476397251</v>
      </c>
      <c r="AE49">
        <f>'IDT-1'!C49</f>
        <v>0</v>
      </c>
      <c r="AF49" s="24"/>
      <c r="AG49">
        <f t="shared" si="2"/>
        <v>924.77493476397251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33.67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5.9491499999999995</v>
      </c>
      <c r="E50">
        <f>GT_NG!Q50</f>
        <v>8.352282044274391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44.998558022430764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711.31287949225725</v>
      </c>
      <c r="P50" s="36">
        <v>67.989999999999995</v>
      </c>
      <c r="Q50" s="36">
        <v>22.04</v>
      </c>
      <c r="R50" s="38">
        <v>26.3</v>
      </c>
      <c r="S50" s="38">
        <v>0</v>
      </c>
      <c r="T50" s="37">
        <f>SUMPRODUCT(LTA!J50:AN50,LTA!J$101:AN$101,LTA!J$104:AN$104)</f>
        <v>128.82999999999998</v>
      </c>
      <c r="U50" s="37">
        <f>SUMPRODUCT(LTA!J50:AN50,LTA!J$102:AN$102,LTA!J$104:AN$104)</f>
        <v>106.34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-220</v>
      </c>
      <c r="AC50">
        <f t="shared" si="0"/>
        <v>11.572230803770877</v>
      </c>
      <c r="AD50">
        <f t="shared" si="1"/>
        <v>924.21063875519144</v>
      </c>
      <c r="AE50">
        <f>'IDT-1'!C50</f>
        <v>0</v>
      </c>
      <c r="AF50" s="24"/>
      <c r="AG50">
        <f t="shared" si="2"/>
        <v>924.21063875519144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33.67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5.9491499999999995</v>
      </c>
      <c r="E51">
        <f>GT_NG!Q51</f>
        <v>8.0077506318449885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46.007766613271201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707.59464853879501</v>
      </c>
      <c r="P51" s="36">
        <v>67.989999999999995</v>
      </c>
      <c r="Q51" s="36">
        <v>22.04</v>
      </c>
      <c r="R51" s="38">
        <v>26.3</v>
      </c>
      <c r="S51" s="38">
        <v>0</v>
      </c>
      <c r="T51" s="37">
        <f>SUMPRODUCT(LTA!J51:AN51,LTA!J$101:AN$101,LTA!J$104:AN$104)</f>
        <v>123.96000000000001</v>
      </c>
      <c r="U51" s="37">
        <f>SUMPRODUCT(LTA!J51:AN51,LTA!J$102:AN$102,LTA!J$104:AN$104)</f>
        <v>106.34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-220</v>
      </c>
      <c r="AC51">
        <f t="shared" si="0"/>
        <v>11.509576529309337</v>
      </c>
      <c r="AD51">
        <f t="shared" si="1"/>
        <v>896.72973925460167</v>
      </c>
      <c r="AE51">
        <f>'IDT-1'!C51</f>
        <v>0</v>
      </c>
      <c r="AF51" s="24"/>
      <c r="AG51">
        <f t="shared" si="2"/>
        <v>896.72973925460167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-10</v>
      </c>
      <c r="AM51" s="34">
        <f>RTM_PXI!I51</f>
        <v>0</v>
      </c>
      <c r="AN51" s="34">
        <f>RTM_PXI!O51</f>
        <v>0</v>
      </c>
      <c r="AO51" s="148">
        <f>GDAM_IEX!I51</f>
        <v>24.05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5.9491499999999995</v>
      </c>
      <c r="E52">
        <f>GT_NG!Q52</f>
        <v>8.0077506318449885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46.007766613271201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702.81592676019091</v>
      </c>
      <c r="P52" s="36">
        <v>67.989999999999995</v>
      </c>
      <c r="Q52" s="36">
        <v>22.04</v>
      </c>
      <c r="R52" s="38">
        <v>26.3</v>
      </c>
      <c r="S52" s="38">
        <v>0</v>
      </c>
      <c r="T52" s="37">
        <f>SUMPRODUCT(LTA!J52:AN52,LTA!J$101:AN$101,LTA!J$104:AN$104)</f>
        <v>129.43</v>
      </c>
      <c r="U52" s="37">
        <f>SUMPRODUCT(LTA!J52:AN52,LTA!J$102:AN$102,LTA!J$104:AN$104)</f>
        <v>106.34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-220</v>
      </c>
      <c r="AC52">
        <f t="shared" si="0"/>
        <v>11.434575266369063</v>
      </c>
      <c r="AD52">
        <f t="shared" si="1"/>
        <v>887.87601873893777</v>
      </c>
      <c r="AE52">
        <f>'IDT-1'!C52</f>
        <v>0</v>
      </c>
      <c r="AF52" s="24"/>
      <c r="AG52">
        <f t="shared" si="2"/>
        <v>887.87601873893777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-10</v>
      </c>
      <c r="AM52" s="34">
        <f>RTM_PXI!I52</f>
        <v>0</v>
      </c>
      <c r="AN52" s="34">
        <f>RTM_PXI!O52</f>
        <v>0</v>
      </c>
      <c r="AO52" s="148">
        <f>GDAM_IEX!I52</f>
        <v>14.43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5.9491499999999995</v>
      </c>
      <c r="E53">
        <f>GT_NG!Q53</f>
        <v>8.0077506318449885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46.007766613271201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685.24120826425951</v>
      </c>
      <c r="P53" s="36">
        <v>67.989999999999995</v>
      </c>
      <c r="Q53" s="36">
        <v>22.04</v>
      </c>
      <c r="R53" s="38">
        <v>26.3</v>
      </c>
      <c r="S53" s="38">
        <v>0</v>
      </c>
      <c r="T53" s="37">
        <f>SUMPRODUCT(LTA!J53:AN53,LTA!J$101:AN$101,LTA!J$104:AN$104)</f>
        <v>143.94</v>
      </c>
      <c r="U53" s="37">
        <f>SUMPRODUCT(LTA!J53:AN53,LTA!J$102:AN$102,LTA!J$104:AN$104)</f>
        <v>106.34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-220</v>
      </c>
      <c r="AC53">
        <f t="shared" si="0"/>
        <v>11.243312053754348</v>
      </c>
      <c r="AD53">
        <f t="shared" si="1"/>
        <v>885.38256345562104</v>
      </c>
      <c r="AE53">
        <f>'IDT-1'!C53</f>
        <v>0</v>
      </c>
      <c r="AF53" s="24"/>
      <c r="AG53">
        <f t="shared" si="2"/>
        <v>885.38256345562104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4.8099999999999996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5.9491499999999995</v>
      </c>
      <c r="E54">
        <f>GT_NG!Q54</f>
        <v>8.0077506318449885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46.007766613271201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662.12362431258816</v>
      </c>
      <c r="P54" s="36">
        <v>67.989999999999995</v>
      </c>
      <c r="Q54" s="36">
        <v>22.04</v>
      </c>
      <c r="R54" s="38">
        <v>26.3</v>
      </c>
      <c r="S54" s="38">
        <v>0</v>
      </c>
      <c r="T54" s="37">
        <f>SUMPRODUCT(LTA!J54:AN54,LTA!J$101:AN$101,LTA!J$104:AN$104)</f>
        <v>148.94</v>
      </c>
      <c r="U54" s="37">
        <f>SUMPRODUCT(LTA!J54:AN54,LTA!J$102:AN$102,LTA!J$104:AN$104)</f>
        <v>106.34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-220</v>
      </c>
      <c r="AC54">
        <f t="shared" si="0"/>
        <v>11.050720348560308</v>
      </c>
      <c r="AD54">
        <f t="shared" si="1"/>
        <v>862.64757120914385</v>
      </c>
      <c r="AE54">
        <f>'IDT-1'!C54</f>
        <v>0</v>
      </c>
      <c r="AF54" s="24"/>
      <c r="AG54">
        <f t="shared" si="2"/>
        <v>862.64757120914385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5.9491499999999995</v>
      </c>
      <c r="E55">
        <f>GT_NG!Q55</f>
        <v>8.0077506318449885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46.007766613271201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626.913121968773</v>
      </c>
      <c r="P55" s="36">
        <v>67.989999999999995</v>
      </c>
      <c r="Q55" s="36">
        <v>11.54</v>
      </c>
      <c r="R55" s="38">
        <v>26.3</v>
      </c>
      <c r="S55" s="38">
        <v>0</v>
      </c>
      <c r="T55" s="37">
        <f>SUMPRODUCT(LTA!J55:AN55,LTA!J$101:AN$101,LTA!J$104:AN$104)</f>
        <v>159.07</v>
      </c>
      <c r="U55" s="37">
        <f>SUMPRODUCT(LTA!J55:AN55,LTA!J$102:AN$102,LTA!J$104:AN$104)</f>
        <v>105.52000000000001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-220</v>
      </c>
      <c r="AC55">
        <f t="shared" si="0"/>
        <v>11.148996128872261</v>
      </c>
      <c r="AD55">
        <f t="shared" si="1"/>
        <v>874.24879308501681</v>
      </c>
      <c r="AE55">
        <f>'IDT-1'!C55</f>
        <v>0</v>
      </c>
      <c r="AF55" s="24"/>
      <c r="AG55">
        <f t="shared" si="2"/>
        <v>874.24879308501681</v>
      </c>
      <c r="AI55" s="34">
        <f>PXIL!I55</f>
        <v>0</v>
      </c>
      <c r="AJ55" s="34">
        <f>PXIL!O55</f>
        <v>0</v>
      </c>
      <c r="AK55" s="34">
        <f>RTM_IEX!I55</f>
        <v>48.1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5.9491499999999995</v>
      </c>
      <c r="E56">
        <f>GT_NG!Q56</f>
        <v>8.0077506318449885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46.007766613271201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626.91307675995574</v>
      </c>
      <c r="P56" s="36">
        <v>67.989999999999995</v>
      </c>
      <c r="Q56" s="36">
        <v>11.54</v>
      </c>
      <c r="R56" s="38">
        <v>26.3</v>
      </c>
      <c r="S56" s="38">
        <v>0</v>
      </c>
      <c r="T56" s="37">
        <f>SUMPRODUCT(LTA!J56:AN56,LTA!J$101:AN$101,LTA!J$104:AN$104)</f>
        <v>159.39999999999998</v>
      </c>
      <c r="U56" s="37">
        <f>SUMPRODUCT(LTA!J56:AN56,LTA!J$102:AN$102,LTA!J$104:AN$104)</f>
        <v>105.52000000000001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-220</v>
      </c>
      <c r="AC56">
        <f t="shared" si="0"/>
        <v>10.909343749118198</v>
      </c>
      <c r="AD56">
        <f t="shared" si="1"/>
        <v>845.95840025595373</v>
      </c>
      <c r="AE56">
        <f>'IDT-1'!C56</f>
        <v>0</v>
      </c>
      <c r="AF56" s="24"/>
      <c r="AG56">
        <f t="shared" si="2"/>
        <v>845.95840025595373</v>
      </c>
      <c r="AI56" s="34">
        <f>PXIL!I56</f>
        <v>0</v>
      </c>
      <c r="AJ56" s="34">
        <f>PXIL!O56</f>
        <v>0</v>
      </c>
      <c r="AK56" s="34">
        <f>RTM_IEX!I56</f>
        <v>19.239999999999998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5.9491499999999995</v>
      </c>
      <c r="E57">
        <f>GT_NG!Q57</f>
        <v>7.9857397504456342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47.39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621.74427125636646</v>
      </c>
      <c r="P57" s="36">
        <v>67.989999999999995</v>
      </c>
      <c r="Q57" s="36">
        <v>12.28</v>
      </c>
      <c r="R57" s="38">
        <v>26.3</v>
      </c>
      <c r="S57" s="38">
        <v>0</v>
      </c>
      <c r="T57" s="37">
        <f>SUMPRODUCT(LTA!J57:AN57,LTA!J$101:AN$101,LTA!J$104:AN$104)</f>
        <v>166.86</v>
      </c>
      <c r="U57" s="37">
        <f>SUMPRODUCT(LTA!J57:AN57,LTA!J$102:AN$102,LTA!J$104:AN$104)</f>
        <v>105.52000000000001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-220</v>
      </c>
      <c r="AC57">
        <f t="shared" si="0"/>
        <v>10.784615651932816</v>
      </c>
      <c r="AD57">
        <f t="shared" si="1"/>
        <v>831.23454535487929</v>
      </c>
      <c r="AE57">
        <f>'IDT-1'!C57</f>
        <v>0</v>
      </c>
      <c r="AF57" s="24"/>
      <c r="AG57">
        <f t="shared" si="2"/>
        <v>831.23454535487929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5.9491499999999995</v>
      </c>
      <c r="E58">
        <f>GT_NG!Q58</f>
        <v>7.9857397504456342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47.39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630.24123245636645</v>
      </c>
      <c r="P58" s="36">
        <v>67.989999999999995</v>
      </c>
      <c r="Q58" s="36">
        <v>12.28</v>
      </c>
      <c r="R58" s="38">
        <v>26.3</v>
      </c>
      <c r="S58" s="38">
        <v>0</v>
      </c>
      <c r="T58" s="37">
        <f>SUMPRODUCT(LTA!J58:AN58,LTA!J$101:AN$101,LTA!J$104:AN$104)</f>
        <v>171.18</v>
      </c>
      <c r="U58" s="37">
        <f>SUMPRODUCT(LTA!J58:AN58,LTA!J$102:AN$102,LTA!J$104:AN$104)</f>
        <v>105.52000000000001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-220</v>
      </c>
      <c r="AC58">
        <f t="shared" si="0"/>
        <v>10.892278126012814</v>
      </c>
      <c r="AD58">
        <f t="shared" si="1"/>
        <v>843.94384408079918</v>
      </c>
      <c r="AE58">
        <f>'IDT-1'!C58</f>
        <v>0</v>
      </c>
      <c r="AF58" s="24"/>
      <c r="AG58">
        <f t="shared" si="2"/>
        <v>843.94384408079918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5.9491499999999995</v>
      </c>
      <c r="E59">
        <f>GT_NG!Q59</f>
        <v>7.9857397504456342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47.39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626.49942963540946</v>
      </c>
      <c r="P59" s="36">
        <v>67.989999999999995</v>
      </c>
      <c r="Q59" s="36">
        <v>12.51</v>
      </c>
      <c r="R59" s="38">
        <v>26.3</v>
      </c>
      <c r="S59" s="38">
        <v>0</v>
      </c>
      <c r="T59" s="37">
        <f>SUMPRODUCT(LTA!J59:AN59,LTA!J$101:AN$101,LTA!J$104:AN$104)</f>
        <v>162.72</v>
      </c>
      <c r="U59" s="37">
        <f>SUMPRODUCT(LTA!J59:AN59,LTA!J$102:AN$102,LTA!J$104:AN$104)</f>
        <v>76.66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-220</v>
      </c>
      <c r="AC59">
        <f t="shared" si="0"/>
        <v>10.676358348190112</v>
      </c>
      <c r="AD59">
        <f t="shared" si="1"/>
        <v>788.32796103766498</v>
      </c>
      <c r="AE59">
        <f>'IDT-1'!C59</f>
        <v>0</v>
      </c>
      <c r="AF59" s="24"/>
      <c r="AG59">
        <f t="shared" si="2"/>
        <v>788.32796103766498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-15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5.9491499999999995</v>
      </c>
      <c r="E60">
        <f>GT_NG!Q60</f>
        <v>7.9857397504456342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47.39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618.00236488408507</v>
      </c>
      <c r="P60" s="36">
        <v>67.989999999999995</v>
      </c>
      <c r="Q60" s="36">
        <v>12.51</v>
      </c>
      <c r="R60" s="38">
        <v>26.3</v>
      </c>
      <c r="S60" s="38">
        <v>0</v>
      </c>
      <c r="T60" s="37">
        <f>SUMPRODUCT(LTA!J60:AN60,LTA!J$101:AN$101,LTA!J$104:AN$104)</f>
        <v>154.94</v>
      </c>
      <c r="U60" s="37">
        <f>SUMPRODUCT(LTA!J60:AN60,LTA!J$102:AN$102,LTA!J$104:AN$104)</f>
        <v>68.37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-220</v>
      </c>
      <c r="AC60">
        <f t="shared" si="0"/>
        <v>10.512350792903433</v>
      </c>
      <c r="AD60">
        <f t="shared" si="1"/>
        <v>758.92490384162716</v>
      </c>
      <c r="AE60">
        <f>'IDT-1'!C60</f>
        <v>0</v>
      </c>
      <c r="AF60" s="24"/>
      <c r="AG60">
        <f t="shared" si="2"/>
        <v>758.92490384162716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-20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5.9491499999999995</v>
      </c>
      <c r="E61">
        <f>GT_NG!Q61</f>
        <v>7.9857397504456342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47.39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618.59392716785715</v>
      </c>
      <c r="P61" s="36">
        <v>67.989999999999995</v>
      </c>
      <c r="Q61" s="36">
        <v>12.51</v>
      </c>
      <c r="R61" s="38">
        <v>26.3</v>
      </c>
      <c r="S61" s="38">
        <v>0</v>
      </c>
      <c r="T61" s="37">
        <f>SUMPRODUCT(LTA!J61:AN61,LTA!J$101:AN$101,LTA!J$104:AN$104)</f>
        <v>129.04000000000002</v>
      </c>
      <c r="U61" s="37">
        <f>SUMPRODUCT(LTA!J61:AN61,LTA!J$102:AN$102,LTA!J$104:AN$104)</f>
        <v>68.53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-220</v>
      </c>
      <c r="AC61">
        <f t="shared" si="0"/>
        <v>10.512882859209345</v>
      </c>
      <c r="AD61">
        <f t="shared" si="1"/>
        <v>708.7759340590934</v>
      </c>
      <c r="AE61">
        <f>'IDT-1'!C61</f>
        <v>0</v>
      </c>
      <c r="AF61" s="24"/>
      <c r="AG61">
        <f t="shared" si="2"/>
        <v>708.7759340590934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-45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5.9491499999999995</v>
      </c>
      <c r="E62">
        <f>GT_NG!Q62</f>
        <v>7.9857397504456342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47.39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618.59377231258236</v>
      </c>
      <c r="P62" s="36">
        <v>67.989999999999995</v>
      </c>
      <c r="Q62" s="36">
        <v>12.51</v>
      </c>
      <c r="R62" s="38">
        <v>26.3</v>
      </c>
      <c r="S62" s="38">
        <v>0</v>
      </c>
      <c r="T62" s="37">
        <f>SUMPRODUCT(LTA!J62:AN62,LTA!J$101:AN$101,LTA!J$104:AN$104)</f>
        <v>128</v>
      </c>
      <c r="U62" s="37">
        <f>SUMPRODUCT(LTA!J62:AN62,LTA!J$102:AN$102,LTA!J$104:AN$104)</f>
        <v>68.53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-220</v>
      </c>
      <c r="AC62">
        <f t="shared" si="0"/>
        <v>10.504145558425037</v>
      </c>
      <c r="AD62">
        <f t="shared" si="1"/>
        <v>707.74451650460287</v>
      </c>
      <c r="AE62">
        <f>'IDT-1'!C62</f>
        <v>0</v>
      </c>
      <c r="AF62" s="24"/>
      <c r="AG62">
        <f t="shared" si="2"/>
        <v>707.74451650460287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-45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5.9491499999999995</v>
      </c>
      <c r="E63">
        <f>GT_NG!Q63</f>
        <v>7.9857397504456342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47.39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618.59366057809393</v>
      </c>
      <c r="P63" s="36">
        <v>67.989999999999995</v>
      </c>
      <c r="Q63" s="36">
        <v>12.51</v>
      </c>
      <c r="R63" s="38">
        <v>26.3</v>
      </c>
      <c r="S63" s="38">
        <v>0</v>
      </c>
      <c r="T63" s="37">
        <f>SUMPRODUCT(LTA!J63:AN63,LTA!J$101:AN$101,LTA!J$104:AN$104)</f>
        <v>128.69999999999999</v>
      </c>
      <c r="U63" s="37">
        <f>SUMPRODUCT(LTA!J63:AN63,LTA!J$102:AN$102,LTA!J$104:AN$104)</f>
        <v>68.53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-220</v>
      </c>
      <c r="AC63">
        <f t="shared" si="0"/>
        <v>10.128822522235327</v>
      </c>
      <c r="AD63">
        <f t="shared" si="1"/>
        <v>753.81972780630429</v>
      </c>
      <c r="AE63">
        <f>'IDT-1'!C63</f>
        <v>0</v>
      </c>
      <c r="AF63" s="24"/>
      <c r="AG63">
        <f t="shared" si="2"/>
        <v>753.81972780630429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5.9491499999999995</v>
      </c>
      <c r="E64">
        <f>GT_NG!Q64</f>
        <v>7.9857397504456342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47.39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618.59366057809393</v>
      </c>
      <c r="P64" s="36">
        <v>67.989999999999995</v>
      </c>
      <c r="Q64" s="36">
        <v>12.51</v>
      </c>
      <c r="R64" s="38">
        <v>26.3</v>
      </c>
      <c r="S64" s="38">
        <v>0</v>
      </c>
      <c r="T64" s="37">
        <f>SUMPRODUCT(LTA!J64:AN64,LTA!J$101:AN$101,LTA!J$104:AN$104)</f>
        <v>119.58</v>
      </c>
      <c r="U64" s="37">
        <f>SUMPRODUCT(LTA!J64:AN64,LTA!J$102:AN$102,LTA!J$104:AN$104)</f>
        <v>68.87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-220</v>
      </c>
      <c r="AC64">
        <f t="shared" si="0"/>
        <v>10.055070522235326</v>
      </c>
      <c r="AD64">
        <f t="shared" si="1"/>
        <v>745.11347980630421</v>
      </c>
      <c r="AE64">
        <f>'IDT-1'!C64</f>
        <v>0</v>
      </c>
      <c r="AF64" s="24"/>
      <c r="AG64">
        <f t="shared" si="2"/>
        <v>745.11347980630421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5.9491499999999995</v>
      </c>
      <c r="E65">
        <f>GT_NG!Q65</f>
        <v>7.9857397504456342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47.39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621.30271446203983</v>
      </c>
      <c r="P65" s="36">
        <v>67.989999999999995</v>
      </c>
      <c r="Q65" s="36">
        <v>12.51</v>
      </c>
      <c r="R65" s="38">
        <v>26.3</v>
      </c>
      <c r="S65" s="38">
        <v>0</v>
      </c>
      <c r="T65" s="37">
        <f>SUMPRODUCT(LTA!J65:AN65,LTA!J$101:AN$101,LTA!J$104:AN$104)</f>
        <v>124.88</v>
      </c>
      <c r="U65" s="37">
        <f>SUMPRODUCT(LTA!J65:AN65,LTA!J$102:AN$102,LTA!J$104:AN$104)</f>
        <v>69.19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-220</v>
      </c>
      <c r="AC65">
        <f t="shared" si="0"/>
        <v>10.294714574860471</v>
      </c>
      <c r="AD65">
        <f t="shared" si="1"/>
        <v>773.40288963762498</v>
      </c>
      <c r="AE65">
        <f>'IDT-1'!C65</f>
        <v>0</v>
      </c>
      <c r="AF65" s="24"/>
      <c r="AG65">
        <f t="shared" si="2"/>
        <v>773.40288963762498</v>
      </c>
      <c r="AI65" s="34">
        <f>PXIL!I65</f>
        <v>0</v>
      </c>
      <c r="AJ65" s="34">
        <f>PXIL!O65</f>
        <v>0</v>
      </c>
      <c r="AK65" s="34">
        <f>RTM_IEX!I65</f>
        <v>20.2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5.9491499999999995</v>
      </c>
      <c r="E66">
        <f>GT_NG!Q66</f>
        <v>7.9857397504456342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47.39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629.26072606901687</v>
      </c>
      <c r="P66" s="36">
        <v>67.989999999999995</v>
      </c>
      <c r="Q66" s="36">
        <v>12.51</v>
      </c>
      <c r="R66" s="38">
        <v>26.3</v>
      </c>
      <c r="S66" s="38">
        <v>0</v>
      </c>
      <c r="T66" s="37">
        <f>SUMPRODUCT(LTA!J66:AN66,LTA!J$101:AN$101,LTA!J$104:AN$104)</f>
        <v>116.07000000000001</v>
      </c>
      <c r="U66" s="37">
        <f>SUMPRODUCT(LTA!J66:AN66,LTA!J$102:AN$102,LTA!J$104:AN$104)</f>
        <v>69.19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-220</v>
      </c>
      <c r="AC66">
        <f t="shared" si="0"/>
        <v>10.182557872359078</v>
      </c>
      <c r="AD66">
        <f t="shared" si="1"/>
        <v>760.16305794710354</v>
      </c>
      <c r="AE66">
        <f>'IDT-1'!C66</f>
        <v>0</v>
      </c>
      <c r="AF66" s="24"/>
      <c r="AG66">
        <f t="shared" si="2"/>
        <v>760.16305794710354</v>
      </c>
      <c r="AI66" s="34">
        <f>PXIL!I66</f>
        <v>0</v>
      </c>
      <c r="AJ66" s="34">
        <f>PXIL!O66</f>
        <v>0</v>
      </c>
      <c r="AK66" s="34">
        <f>RTM_IEX!I66</f>
        <v>7.7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5.9491499999999995</v>
      </c>
      <c r="E67">
        <f>GT_NG!Q67</f>
        <v>7.9857397504456342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44.997901608766611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628.36345846980691</v>
      </c>
      <c r="P67" s="36">
        <v>67.989999999999995</v>
      </c>
      <c r="Q67" s="36">
        <v>12.51</v>
      </c>
      <c r="R67" s="38">
        <v>26.3</v>
      </c>
      <c r="S67" s="38">
        <v>0</v>
      </c>
      <c r="T67" s="37">
        <f>SUMPRODUCT(LTA!J67:AN67,LTA!J$101:AN$101,LTA!J$104:AN$104)</f>
        <v>122.39</v>
      </c>
      <c r="U67" s="37">
        <f>SUMPRODUCT(LTA!J67:AN67,LTA!J$102:AN$102,LTA!J$104:AN$104)</f>
        <v>78.81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-220</v>
      </c>
      <c r="AC67">
        <f t="shared" si="0"/>
        <v>10.224143198039355</v>
      </c>
      <c r="AD67">
        <f t="shared" si="1"/>
        <v>765.07210663097987</v>
      </c>
      <c r="AE67">
        <f>'IDT-1'!C67</f>
        <v>0</v>
      </c>
      <c r="AF67" s="24"/>
      <c r="AG67">
        <f t="shared" si="2"/>
        <v>765.07210663097987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5.9491499999999995</v>
      </c>
      <c r="E68">
        <f>GT_NG!Q68</f>
        <v>7.9857397504456342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44.998531126136626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625.0540756691114</v>
      </c>
      <c r="P68" s="36">
        <v>67.989999999999995</v>
      </c>
      <c r="Q68" s="36">
        <v>12.51</v>
      </c>
      <c r="R68" s="38">
        <v>26.3</v>
      </c>
      <c r="S68" s="38">
        <v>0</v>
      </c>
      <c r="T68" s="37">
        <f>SUMPRODUCT(LTA!J68:AN68,LTA!J$101:AN$101,LTA!J$104:AN$104)</f>
        <v>107.62</v>
      </c>
      <c r="U68" s="37">
        <f>SUMPRODUCT(LTA!J68:AN68,LTA!J$102:AN$102,LTA!J$104:AN$104)</f>
        <v>88.61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-220</v>
      </c>
      <c r="AC68">
        <f t="shared" ref="AC68:AC98" si="3">SUMIF(B68:AB68,"&gt;0")*$AC$2-SUMIF(B68:AB68,"&lt;0")*($AC$2/(1-$AC$2))+SUMIF(AI68:AR68,"&gt;0")*$AC$2-SUMIF(AI68:AR68,"&lt;0")*($AC$2/(1-$AC$2))</f>
        <v>10.154601670459419</v>
      </c>
      <c r="AD68">
        <f t="shared" ref="AD68:AD98" si="4">SUM(B68:AB68,AI68:AT68)-AC68</f>
        <v>756.86289487523413</v>
      </c>
      <c r="AE68">
        <f>'IDT-1'!C68</f>
        <v>0</v>
      </c>
      <c r="AF68" s="24"/>
      <c r="AG68">
        <f t="shared" ref="AG68:AG98" si="5">SUM(AD68:AF68)</f>
        <v>756.86289487523413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5.9491499999999995</v>
      </c>
      <c r="E69">
        <f>GT_NG!Q69</f>
        <v>7.9857397504456342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54.998284695923367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730.5089594240211</v>
      </c>
      <c r="P69" s="36">
        <v>67.989999999999995</v>
      </c>
      <c r="Q69" s="36">
        <v>22.04</v>
      </c>
      <c r="R69" s="38">
        <v>20.95</v>
      </c>
      <c r="S69" s="38">
        <v>0</v>
      </c>
      <c r="T69" s="37">
        <f>SUMPRODUCT(LTA!J69:AN69,LTA!J$101:AN$101,LTA!J$104:AN$104)</f>
        <v>84.62</v>
      </c>
      <c r="U69" s="37">
        <f>SUMPRODUCT(LTA!J69:AN69,LTA!J$102:AN$102,LTA!J$104:AN$104)</f>
        <v>106.52000000000001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-220</v>
      </c>
      <c r="AC69">
        <f t="shared" si="3"/>
        <v>12.048603973724669</v>
      </c>
      <c r="AD69">
        <f t="shared" si="4"/>
        <v>759.51352989666555</v>
      </c>
      <c r="AE69">
        <f>'IDT-1'!C69</f>
        <v>0</v>
      </c>
      <c r="AF69" s="24"/>
      <c r="AG69">
        <f t="shared" si="5"/>
        <v>759.51352989666555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-110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5.9491499999999995</v>
      </c>
      <c r="E70">
        <f>GT_NG!Q70</f>
        <v>7.9857397504456342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54.998284695923367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736.22261272169897</v>
      </c>
      <c r="P70" s="36">
        <v>67.989999999999995</v>
      </c>
      <c r="Q70" s="36">
        <v>22.04</v>
      </c>
      <c r="R70" s="38">
        <v>9.51</v>
      </c>
      <c r="S70" s="38">
        <v>0</v>
      </c>
      <c r="T70" s="37">
        <f>SUMPRODUCT(LTA!J70:AN70,LTA!J$101:AN$101,LTA!J$104:AN$104)</f>
        <v>66.569999999999993</v>
      </c>
      <c r="U70" s="37">
        <f>SUMPRODUCT(LTA!J70:AN70,LTA!J$102:AN$102,LTA!J$104:AN$104)</f>
        <v>106.68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-220</v>
      </c>
      <c r="AC70">
        <f t="shared" si="3"/>
        <v>11.613034245128269</v>
      </c>
      <c r="AD70">
        <f t="shared" si="4"/>
        <v>764.33275292293968</v>
      </c>
      <c r="AE70">
        <f>'IDT-1'!C70</f>
        <v>0</v>
      </c>
      <c r="AF70" s="24"/>
      <c r="AG70">
        <f t="shared" si="5"/>
        <v>764.33275292293968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-82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5.9491499999999995</v>
      </c>
      <c r="E71">
        <f>GT_NG!Q71</f>
        <v>8.0077506318449885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54.998314729700155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744.99903046781526</v>
      </c>
      <c r="P71" s="36">
        <v>67.989999999999995</v>
      </c>
      <c r="Q71" s="36">
        <v>22.04</v>
      </c>
      <c r="R71" s="38">
        <v>4.1999999999999993</v>
      </c>
      <c r="S71" s="38">
        <v>0</v>
      </c>
      <c r="T71" s="37">
        <f>SUMPRODUCT(LTA!J71:AN71,LTA!J$101:AN$101,LTA!J$104:AN$104)</f>
        <v>49.87</v>
      </c>
      <c r="U71" s="37">
        <f>SUMPRODUCT(LTA!J71:AN71,LTA!J$102:AN$102,LTA!J$104:AN$104)</f>
        <v>106.68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-220</v>
      </c>
      <c r="AC71">
        <f t="shared" si="3"/>
        <v>11.256393723861342</v>
      </c>
      <c r="AD71">
        <f t="shared" si="4"/>
        <v>780.47785210549898</v>
      </c>
      <c r="AE71">
        <f>'IDT-1'!C71</f>
        <v>0</v>
      </c>
      <c r="AF71" s="24"/>
      <c r="AG71">
        <f t="shared" si="5"/>
        <v>780.47785210549898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-53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5.9491499999999995</v>
      </c>
      <c r="E72">
        <f>GT_NG!Q72</f>
        <v>8.0077506318449885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54.998314729700155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761.45575837984074</v>
      </c>
      <c r="P72" s="36">
        <v>67.989999999999995</v>
      </c>
      <c r="Q72" s="36">
        <v>22.04</v>
      </c>
      <c r="R72" s="38">
        <v>0.56000000000000005</v>
      </c>
      <c r="S72" s="38">
        <v>0</v>
      </c>
      <c r="T72" s="37">
        <f>SUMPRODUCT(LTA!J72:AN72,LTA!J$101:AN$101,LTA!J$104:AN$104)</f>
        <v>36.36</v>
      </c>
      <c r="U72" s="37">
        <f>SUMPRODUCT(LTA!J72:AN72,LTA!J$102:AN$102,LTA!J$104:AN$104)</f>
        <v>106.84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-220</v>
      </c>
      <c r="AC72">
        <f t="shared" si="3"/>
        <v>11.2180296074228</v>
      </c>
      <c r="AD72">
        <f t="shared" si="4"/>
        <v>783.98294413396297</v>
      </c>
      <c r="AE72">
        <f>'IDT-1'!C72</f>
        <v>15</v>
      </c>
      <c r="AF72" s="24"/>
      <c r="AG72">
        <f t="shared" si="5"/>
        <v>798.98294413396297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-49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5.9491499999999995</v>
      </c>
      <c r="E73">
        <f>GT_NG!Q73</f>
        <v>8.0077506318449885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54.998478621670749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794.17950875072631</v>
      </c>
      <c r="P73" s="36">
        <v>67.989999999999995</v>
      </c>
      <c r="Q73" s="36">
        <v>22.04</v>
      </c>
      <c r="R73" s="38">
        <v>0</v>
      </c>
      <c r="S73" s="38">
        <v>0</v>
      </c>
      <c r="T73" s="37">
        <f>SUMPRODUCT(LTA!J73:AN73,LTA!J$101:AN$101,LTA!J$104:AN$104)</f>
        <v>25.7</v>
      </c>
      <c r="U73" s="37">
        <f>SUMPRODUCT(LTA!J73:AN73,LTA!J$102:AN$102,LTA!J$104:AN$104)</f>
        <v>107.02000000000001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-220</v>
      </c>
      <c r="AC73">
        <f t="shared" si="3"/>
        <v>11.357818698606346</v>
      </c>
      <c r="AD73">
        <f t="shared" si="4"/>
        <v>810.52706930563579</v>
      </c>
      <c r="AE73">
        <f>'IDT-1'!C73</f>
        <v>10</v>
      </c>
      <c r="AF73" s="24"/>
      <c r="AG73">
        <f t="shared" si="5"/>
        <v>820.52706930563579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-44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5.9491499999999995</v>
      </c>
      <c r="E74">
        <f>GT_NG!Q74</f>
        <v>8.0077506318449885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54.998478621670749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796.18695334331892</v>
      </c>
      <c r="P74" s="36">
        <v>67.989999999999995</v>
      </c>
      <c r="Q74" s="36">
        <v>22.04</v>
      </c>
      <c r="R74" s="38">
        <v>0</v>
      </c>
      <c r="S74" s="38">
        <v>0</v>
      </c>
      <c r="T74" s="37">
        <f>SUMPRODUCT(LTA!J74:AN74,LTA!J$101:AN$101,LTA!J$104:AN$104)</f>
        <v>18.560000000000002</v>
      </c>
      <c r="U74" s="37">
        <f>SUMPRODUCT(LTA!J74:AN74,LTA!J$102:AN$102,LTA!J$104:AN$104)</f>
        <v>107.02000000000001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-220</v>
      </c>
      <c r="AC74">
        <f t="shared" si="3"/>
        <v>11.331647548633901</v>
      </c>
      <c r="AD74">
        <f t="shared" si="4"/>
        <v>803.42068504820065</v>
      </c>
      <c r="AE74">
        <f>'IDT-1'!C74</f>
        <v>30</v>
      </c>
      <c r="AF74" s="24"/>
      <c r="AG74">
        <f t="shared" si="5"/>
        <v>833.42068504820065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-46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5.9491499999999995</v>
      </c>
      <c r="E75">
        <f>GT_NG!Q75</f>
        <v>8.0077506318449885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54.998478621670749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797.71668479591153</v>
      </c>
      <c r="P75" s="36">
        <v>67.989999999999995</v>
      </c>
      <c r="Q75" s="36">
        <v>22.04</v>
      </c>
      <c r="R75" s="38">
        <v>0</v>
      </c>
      <c r="S75" s="38">
        <v>0</v>
      </c>
      <c r="T75" s="37">
        <f>SUMPRODUCT(LTA!J75:AN75,LTA!J$101:AN$101,LTA!J$104:AN$104)</f>
        <v>15.7</v>
      </c>
      <c r="U75" s="37">
        <f>SUMPRODUCT(LTA!J75:AN75,LTA!J$102:AN$102,LTA!J$104:AN$104)</f>
        <v>107.02000000000001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-220</v>
      </c>
      <c r="AC75">
        <f t="shared" si="3"/>
        <v>11.252704031036568</v>
      </c>
      <c r="AD75">
        <f t="shared" si="4"/>
        <v>810.16936001839065</v>
      </c>
      <c r="AE75">
        <f>'IDT-1'!C75</f>
        <v>45</v>
      </c>
      <c r="AF75" s="24"/>
      <c r="AG75">
        <f t="shared" si="5"/>
        <v>855.16936001839065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-38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5.9491499999999995</v>
      </c>
      <c r="E76">
        <f>GT_NG!Q76</f>
        <v>8.0077506318449885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54.998478621670749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797.70119261990851</v>
      </c>
      <c r="P76" s="36">
        <v>67.989999999999995</v>
      </c>
      <c r="Q76" s="36">
        <v>22.04</v>
      </c>
      <c r="R76" s="38">
        <v>0</v>
      </c>
      <c r="S76" s="38">
        <v>0</v>
      </c>
      <c r="T76" s="37">
        <f>SUMPRODUCT(LTA!J76:AN76,LTA!J$101:AN$101,LTA!J$104:AN$104)</f>
        <v>15.71</v>
      </c>
      <c r="U76" s="37">
        <f>SUMPRODUCT(LTA!J76:AN76,LTA!J$102:AN$102,LTA!J$104:AN$104)</f>
        <v>107.02000000000001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12.11</v>
      </c>
      <c r="Z76" s="34">
        <f>IEX!O76</f>
        <v>0</v>
      </c>
      <c r="AA76" s="75">
        <f>STOA!I76</f>
        <v>0</v>
      </c>
      <c r="AB76" s="75">
        <f>-STOA!O76</f>
        <v>-220</v>
      </c>
      <c r="AC76">
        <f t="shared" si="3"/>
        <v>11.328263792683918</v>
      </c>
      <c r="AD76">
        <f t="shared" si="4"/>
        <v>833.14830808074032</v>
      </c>
      <c r="AE76">
        <f>'IDT-1'!C76</f>
        <v>40.655000000000001</v>
      </c>
      <c r="AF76" s="24"/>
      <c r="AG76">
        <f t="shared" si="5"/>
        <v>873.80330808074029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-31</v>
      </c>
      <c r="AM76" s="34">
        <f>RTM_PXI!I76</f>
        <v>0</v>
      </c>
      <c r="AN76" s="34">
        <f>RTM_PXI!O76</f>
        <v>0</v>
      </c>
      <c r="AO76" s="148">
        <f>GDAM_IEX!I76</f>
        <v>3.95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5.9491499999999995</v>
      </c>
      <c r="E77">
        <f>GT_NG!Q77</f>
        <v>8.0077506318449885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54.998478621670749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796.35246861990845</v>
      </c>
      <c r="P77" s="36">
        <v>67.989999999999995</v>
      </c>
      <c r="Q77" s="36">
        <v>22.04</v>
      </c>
      <c r="R77" s="38">
        <v>0</v>
      </c>
      <c r="S77" s="38">
        <v>0</v>
      </c>
      <c r="T77" s="37">
        <f>SUMPRODUCT(LTA!J77:AN77,LTA!J$101:AN$101,LTA!J$104:AN$104)</f>
        <v>13.51</v>
      </c>
      <c r="U77" s="37">
        <f>SUMPRODUCT(LTA!J77:AN77,LTA!J$102:AN$102,LTA!J$104:AN$104)</f>
        <v>107.02000000000001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19.760000000000002</v>
      </c>
      <c r="Z77" s="34">
        <f>IEX!O77</f>
        <v>0</v>
      </c>
      <c r="AA77" s="75">
        <f>STOA!I77</f>
        <v>0</v>
      </c>
      <c r="AB77" s="75">
        <f>-STOA!O77</f>
        <v>-220</v>
      </c>
      <c r="AC77">
        <f t="shared" si="3"/>
        <v>11.404591984258586</v>
      </c>
      <c r="AD77">
        <f t="shared" si="4"/>
        <v>836.13325588916553</v>
      </c>
      <c r="AE77">
        <f>'IDT-1'!C77</f>
        <v>33.393999999999998</v>
      </c>
      <c r="AF77" s="24"/>
      <c r="AG77">
        <f t="shared" si="5"/>
        <v>869.52725588916553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-34</v>
      </c>
      <c r="AM77" s="34">
        <f>RTM_PXI!I77</f>
        <v>0</v>
      </c>
      <c r="AN77" s="34">
        <f>RTM_PXI!O77</f>
        <v>0</v>
      </c>
      <c r="AO77" s="148">
        <f>GDAM_IEX!I77</f>
        <v>5.91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5.9491499999999995</v>
      </c>
      <c r="E78">
        <f>GT_NG!Q78</f>
        <v>8.0077506318449885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54.998478621670749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793.86728602149822</v>
      </c>
      <c r="P78" s="36">
        <v>67.989999999999995</v>
      </c>
      <c r="Q78" s="36">
        <v>22.04</v>
      </c>
      <c r="R78" s="38">
        <v>0</v>
      </c>
      <c r="S78" s="38">
        <v>0</v>
      </c>
      <c r="T78" s="37">
        <f>SUMPRODUCT(LTA!J78:AN78,LTA!J$101:AN$101,LTA!J$104:AN$104)</f>
        <v>13.33</v>
      </c>
      <c r="U78" s="37">
        <f>SUMPRODUCT(LTA!J78:AN78,LTA!J$102:AN$102,LTA!J$104:AN$104)</f>
        <v>107.02000000000001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16.350000000000001</v>
      </c>
      <c r="Z78" s="34">
        <f>IEX!O78</f>
        <v>0</v>
      </c>
      <c r="AA78" s="75">
        <f>STOA!I78</f>
        <v>0</v>
      </c>
      <c r="AB78" s="75">
        <f>-STOA!O78</f>
        <v>-220</v>
      </c>
      <c r="AC78">
        <f t="shared" si="3"/>
        <v>11.353883608156828</v>
      </c>
      <c r="AD78">
        <f t="shared" si="4"/>
        <v>828.13878166685708</v>
      </c>
      <c r="AE78">
        <f>'IDT-1'!C78</f>
        <v>34.401000000000003</v>
      </c>
      <c r="AF78" s="24"/>
      <c r="AG78">
        <f t="shared" si="5"/>
        <v>862.53978166685704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-35</v>
      </c>
      <c r="AM78" s="34">
        <f>RTM_PXI!I78</f>
        <v>0</v>
      </c>
      <c r="AN78" s="34">
        <f>RTM_PXI!O78</f>
        <v>0</v>
      </c>
      <c r="AO78" s="148">
        <f>GDAM_IEX!I78</f>
        <v>4.9400000000000004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5.9491499999999995</v>
      </c>
      <c r="E79">
        <f>GT_NG!Q79</f>
        <v>8.0077506318449885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54.998478621670749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761.89992713635468</v>
      </c>
      <c r="P79" s="36">
        <v>67.989999999999995</v>
      </c>
      <c r="Q79" s="36">
        <v>22.04</v>
      </c>
      <c r="R79" s="38">
        <v>0</v>
      </c>
      <c r="S79" s="38">
        <v>0</v>
      </c>
      <c r="T79" s="37">
        <f>SUMPRODUCT(LTA!J79:AN79,LTA!J$101:AN$101,LTA!J$104:AN$104)</f>
        <v>13.33</v>
      </c>
      <c r="U79" s="37">
        <f>SUMPRODUCT(LTA!J79:AN79,LTA!J$102:AN$102,LTA!J$104:AN$104)</f>
        <v>107.02000000000001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23.56</v>
      </c>
      <c r="Z79" s="34">
        <f>IEX!O79</f>
        <v>0</v>
      </c>
      <c r="AA79" s="75">
        <f>STOA!I79</f>
        <v>0</v>
      </c>
      <c r="AB79" s="75">
        <f>-STOA!O79</f>
        <v>-220</v>
      </c>
      <c r="AC79">
        <f t="shared" si="3"/>
        <v>11.203293793521622</v>
      </c>
      <c r="AD79">
        <f t="shared" si="4"/>
        <v>810.36201259634868</v>
      </c>
      <c r="AE79">
        <f>'IDT-1'!C79</f>
        <v>28.231000000000002</v>
      </c>
      <c r="AF79" s="24"/>
      <c r="AG79">
        <f t="shared" si="5"/>
        <v>838.59301259634867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-35</v>
      </c>
      <c r="AM79" s="34">
        <f>RTM_PXI!I79</f>
        <v>0</v>
      </c>
      <c r="AN79" s="34">
        <f>RTM_PXI!O79</f>
        <v>0</v>
      </c>
      <c r="AO79" s="148">
        <f>GDAM_IEX!I79</f>
        <v>11.77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5.9491499999999995</v>
      </c>
      <c r="E80">
        <f>GT_NG!Q80</f>
        <v>8.0077506318449885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54.998478621670749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741.00035907334166</v>
      </c>
      <c r="P80" s="36">
        <v>67.989999999999995</v>
      </c>
      <c r="Q80" s="36">
        <v>22.04</v>
      </c>
      <c r="R80" s="38">
        <v>0</v>
      </c>
      <c r="S80" s="38">
        <v>0</v>
      </c>
      <c r="T80" s="37">
        <f>SUMPRODUCT(LTA!J80:AN80,LTA!J$101:AN$101,LTA!J$104:AN$104)</f>
        <v>14</v>
      </c>
      <c r="U80" s="37">
        <f>SUMPRODUCT(LTA!J80:AN80,LTA!J$102:AN$102,LTA!J$104:AN$104)</f>
        <v>107.02000000000001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30.16</v>
      </c>
      <c r="Z80" s="34">
        <f>IEX!O80</f>
        <v>0</v>
      </c>
      <c r="AA80" s="75">
        <f>STOA!I80</f>
        <v>0</v>
      </c>
      <c r="AB80" s="75">
        <f>-STOA!O80</f>
        <v>-220</v>
      </c>
      <c r="AC80">
        <f t="shared" si="3"/>
        <v>11.095454264067424</v>
      </c>
      <c r="AD80">
        <f t="shared" si="4"/>
        <v>799.64028406278999</v>
      </c>
      <c r="AE80">
        <f>'IDT-1'!C80</f>
        <v>25.431000000000001</v>
      </c>
      <c r="AF80" s="24"/>
      <c r="AG80">
        <f t="shared" si="5"/>
        <v>825.07128406279003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-34</v>
      </c>
      <c r="AM80" s="34">
        <f>RTM_PXI!I80</f>
        <v>0</v>
      </c>
      <c r="AN80" s="34">
        <f>RTM_PXI!O80</f>
        <v>0</v>
      </c>
      <c r="AO80" s="148">
        <f>GDAM_IEX!I80</f>
        <v>13.57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5.9491499999999995</v>
      </c>
      <c r="E81">
        <f>GT_NG!Q81</f>
        <v>8.0077506318449885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54.998478621670749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730.54910775742985</v>
      </c>
      <c r="P81" s="36">
        <v>67.989999999999995</v>
      </c>
      <c r="Q81" s="36">
        <v>22.04</v>
      </c>
      <c r="R81" s="38">
        <v>0</v>
      </c>
      <c r="S81" s="38">
        <v>0</v>
      </c>
      <c r="T81" s="37">
        <f>SUMPRODUCT(LTA!J81:AN81,LTA!J$101:AN$101,LTA!J$104:AN$104)</f>
        <v>14.67</v>
      </c>
      <c r="U81" s="37">
        <f>SUMPRODUCT(LTA!J81:AN81,LTA!J$102:AN$102,LTA!J$104:AN$104)</f>
        <v>107.02000000000001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24.94</v>
      </c>
      <c r="Z81" s="34">
        <f>IEX!O81</f>
        <v>0</v>
      </c>
      <c r="AA81" s="75">
        <f>STOA!I81</f>
        <v>0</v>
      </c>
      <c r="AB81" s="75">
        <f>-STOA!O81</f>
        <v>-220</v>
      </c>
      <c r="AC81">
        <f t="shared" si="3"/>
        <v>11.242445853860881</v>
      </c>
      <c r="AD81">
        <f t="shared" si="4"/>
        <v>764.77204115708469</v>
      </c>
      <c r="AE81">
        <f>'IDT-1'!C81</f>
        <v>25.477</v>
      </c>
      <c r="AF81" s="24"/>
      <c r="AG81">
        <f t="shared" si="5"/>
        <v>790.24904115708466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-60</v>
      </c>
      <c r="AM81" s="34">
        <f>RTM_PXI!I81</f>
        <v>0</v>
      </c>
      <c r="AN81" s="34">
        <f>RTM_PXI!O81</f>
        <v>0</v>
      </c>
      <c r="AO81" s="148">
        <f>GDAM_IEX!I81</f>
        <v>19.850000000000001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5.9491499999999995</v>
      </c>
      <c r="E82">
        <f>GT_NG!Q82</f>
        <v>8.0077506318449885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54.998478621670749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728.37395279783118</v>
      </c>
      <c r="P82" s="36">
        <v>67.989999999999995</v>
      </c>
      <c r="Q82" s="36">
        <v>22.04</v>
      </c>
      <c r="R82" s="38">
        <v>0</v>
      </c>
      <c r="S82" s="38">
        <v>0</v>
      </c>
      <c r="T82" s="37">
        <f>SUMPRODUCT(LTA!J82:AN82,LTA!J$101:AN$101,LTA!J$104:AN$104)</f>
        <v>15</v>
      </c>
      <c r="U82" s="37">
        <f>SUMPRODUCT(LTA!J82:AN82,LTA!J$102:AN$102,LTA!J$104:AN$104)</f>
        <v>107.02000000000001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9.52</v>
      </c>
      <c r="Z82" s="34">
        <f>IEX!O82</f>
        <v>0</v>
      </c>
      <c r="AA82" s="75">
        <f>STOA!I82</f>
        <v>0</v>
      </c>
      <c r="AB82" s="75">
        <f>-STOA!O82</f>
        <v>-220</v>
      </c>
      <c r="AC82">
        <f t="shared" si="3"/>
        <v>10.997988236750473</v>
      </c>
      <c r="AD82">
        <f t="shared" si="4"/>
        <v>739.9313438145964</v>
      </c>
      <c r="AE82">
        <f>'IDT-1'!C82</f>
        <v>34.414000000000001</v>
      </c>
      <c r="AF82" s="24"/>
      <c r="AG82">
        <f t="shared" si="5"/>
        <v>774.34534381459639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-58</v>
      </c>
      <c r="AM82" s="34">
        <f>RTM_PXI!I82</f>
        <v>0</v>
      </c>
      <c r="AN82" s="34">
        <f>RTM_PXI!O82</f>
        <v>0</v>
      </c>
      <c r="AO82" s="148">
        <f>GDAM_IEX!I82</f>
        <v>10.029999999999999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5.9491499999999995</v>
      </c>
      <c r="E83">
        <f>GT_NG!Q83</f>
        <v>8.0077506318449885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54.998478621670749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726.13995204423031</v>
      </c>
      <c r="P83" s="36">
        <v>67.989999999999995</v>
      </c>
      <c r="Q83" s="36">
        <v>22.04</v>
      </c>
      <c r="R83" s="38">
        <v>0</v>
      </c>
      <c r="S83" s="38">
        <v>0</v>
      </c>
      <c r="T83" s="37">
        <f>SUMPRODUCT(LTA!J83:AN83,LTA!J$101:AN$101,LTA!J$104:AN$104)</f>
        <v>15</v>
      </c>
      <c r="U83" s="37">
        <f>SUMPRODUCT(LTA!J83:AN83,LTA!J$102:AN$102,LTA!J$104:AN$104)</f>
        <v>107.02000000000001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-120</v>
      </c>
      <c r="AC83">
        <f t="shared" si="3"/>
        <v>10.577810214123334</v>
      </c>
      <c r="AD83">
        <f t="shared" si="4"/>
        <v>746.56752108362264</v>
      </c>
      <c r="AE83">
        <f>'IDT-1'!C83</f>
        <v>0</v>
      </c>
      <c r="AF83" s="24"/>
      <c r="AG83">
        <f t="shared" si="5"/>
        <v>746.56752108362264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-130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5.9491499999999995</v>
      </c>
      <c r="E84">
        <f>GT_NG!Q84</f>
        <v>8.0077506318449885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54.998478621670749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726.13995204423031</v>
      </c>
      <c r="P84" s="36">
        <v>67.989999999999995</v>
      </c>
      <c r="Q84" s="36">
        <v>22.04</v>
      </c>
      <c r="R84" s="38">
        <v>0</v>
      </c>
      <c r="S84" s="38">
        <v>0</v>
      </c>
      <c r="T84" s="37">
        <f>SUMPRODUCT(LTA!J84:AN84,LTA!J$101:AN$101,LTA!J$104:AN$104)</f>
        <v>16</v>
      </c>
      <c r="U84" s="37">
        <f>SUMPRODUCT(LTA!J84:AN84,LTA!J$102:AN$102,LTA!J$104:AN$104)</f>
        <v>107.18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-120</v>
      </c>
      <c r="AC84">
        <f t="shared" si="3"/>
        <v>10.672265791372222</v>
      </c>
      <c r="AD84">
        <f t="shared" si="4"/>
        <v>737.6330655063739</v>
      </c>
      <c r="AE84">
        <f>'IDT-1'!C84</f>
        <v>0</v>
      </c>
      <c r="AF84" s="24"/>
      <c r="AG84">
        <f t="shared" si="5"/>
        <v>737.6330655063739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-140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5.9491499999999995</v>
      </c>
      <c r="E85">
        <f>GT_NG!Q85</f>
        <v>8.0077506318449885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54.998314729700155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722.31038439576901</v>
      </c>
      <c r="P85" s="36">
        <v>67.989999999999995</v>
      </c>
      <c r="Q85" s="36">
        <v>22.04</v>
      </c>
      <c r="R85" s="38">
        <v>0</v>
      </c>
      <c r="S85" s="38">
        <v>0</v>
      </c>
      <c r="T85" s="37">
        <f>SUMPRODUCT(LTA!J85:AN85,LTA!J$101:AN$101,LTA!J$104:AN$104)</f>
        <v>18.329999999999998</v>
      </c>
      <c r="U85" s="37">
        <f>SUMPRODUCT(LTA!J85:AN85,LTA!J$102:AN$102,LTA!J$104:AN$104)</f>
        <v>107.34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-120</v>
      </c>
      <c r="AC85">
        <f t="shared" si="3"/>
        <v>10.576300469183705</v>
      </c>
      <c r="AD85">
        <f t="shared" si="4"/>
        <v>746.38929928813047</v>
      </c>
      <c r="AE85">
        <f>'IDT-1'!C85</f>
        <v>-25</v>
      </c>
      <c r="AF85" s="24"/>
      <c r="AG85">
        <f t="shared" si="5"/>
        <v>721.38929928813047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-130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5.9491499999999995</v>
      </c>
      <c r="E86">
        <f>GT_NG!Q86</f>
        <v>8.0077506318449885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44.998558022430764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722.31038439576901</v>
      </c>
      <c r="P86" s="36">
        <v>67.989999999999995</v>
      </c>
      <c r="Q86" s="36">
        <v>22.04</v>
      </c>
      <c r="R86" s="38">
        <v>0</v>
      </c>
      <c r="S86" s="38">
        <v>0</v>
      </c>
      <c r="T86" s="37">
        <f>SUMPRODUCT(LTA!J86:AN86,LTA!J$101:AN$101,LTA!J$104:AN$104)</f>
        <v>21.67</v>
      </c>
      <c r="U86" s="37">
        <f>SUMPRODUCT(LTA!J86:AN86,LTA!J$102:AN$102,LTA!J$104:AN$104)</f>
        <v>108.02000000000001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-120</v>
      </c>
      <c r="AC86">
        <f t="shared" si="3"/>
        <v>10.441358935593751</v>
      </c>
      <c r="AD86">
        <f t="shared" si="4"/>
        <v>750.54448411445094</v>
      </c>
      <c r="AE86">
        <f>'IDT-1'!C86</f>
        <v>-40</v>
      </c>
      <c r="AF86" s="24"/>
      <c r="AG86">
        <f t="shared" si="5"/>
        <v>710.54448411445094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-120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5.5991999999999997</v>
      </c>
      <c r="E87">
        <f>GT_NG!Q87</f>
        <v>8.0077506318449885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44.998531126136626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723.99263025797586</v>
      </c>
      <c r="P87" s="36">
        <v>67.989999999999995</v>
      </c>
      <c r="Q87" s="36">
        <v>22.04</v>
      </c>
      <c r="R87" s="38">
        <v>0</v>
      </c>
      <c r="S87" s="38">
        <v>0</v>
      </c>
      <c r="T87" s="37">
        <f>SUMPRODUCT(LTA!J87:AN87,LTA!J$101:AN$101,LTA!J$104:AN$104)</f>
        <v>19.09</v>
      </c>
      <c r="U87" s="37">
        <f>SUMPRODUCT(LTA!J87:AN87,LTA!J$102:AN$102,LTA!J$104:AN$104)</f>
        <v>108.47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-120</v>
      </c>
      <c r="AC87">
        <f t="shared" si="3"/>
        <v>10.349946417658529</v>
      </c>
      <c r="AD87">
        <f t="shared" si="4"/>
        <v>759.83816559829893</v>
      </c>
      <c r="AE87">
        <f>'IDT-1'!C87</f>
        <v>-60</v>
      </c>
      <c r="AF87" s="24"/>
      <c r="AG87">
        <f t="shared" si="5"/>
        <v>699.83816559829893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-110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5.5991999999999997</v>
      </c>
      <c r="E88">
        <f>GT_NG!Q88</f>
        <v>8.352282044274391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44.998531126136626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723.99259549717124</v>
      </c>
      <c r="P88" s="36">
        <v>67.989999999999995</v>
      </c>
      <c r="Q88" s="36">
        <v>22.04</v>
      </c>
      <c r="R88" s="38">
        <v>0</v>
      </c>
      <c r="S88" s="38">
        <v>0</v>
      </c>
      <c r="T88" s="37">
        <f>SUMPRODUCT(LTA!J88:AN88,LTA!J$101:AN$101,LTA!J$104:AN$104)</f>
        <v>21.84</v>
      </c>
      <c r="U88" s="37">
        <f>SUMPRODUCT(LTA!J88:AN88,LTA!J$102:AN$102,LTA!J$104:AN$104)</f>
        <v>109.48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-120</v>
      </c>
      <c r="AC88">
        <f t="shared" si="3"/>
        <v>10.384424189532176</v>
      </c>
      <c r="AD88">
        <f t="shared" si="4"/>
        <v>763.90818447805009</v>
      </c>
      <c r="AE88">
        <f>'IDT-1'!C88</f>
        <v>-70</v>
      </c>
      <c r="AF88" s="24"/>
      <c r="AG88">
        <f t="shared" si="5"/>
        <v>693.90818447805009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-110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5.5991999999999997</v>
      </c>
      <c r="E89">
        <f>GT_NG!Q89</f>
        <v>8.352282044274391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44.998531126136626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629.58286713588518</v>
      </c>
      <c r="P89" s="36">
        <v>67.989999999999995</v>
      </c>
      <c r="Q89" s="36">
        <v>22.04</v>
      </c>
      <c r="R89" s="38">
        <v>0</v>
      </c>
      <c r="S89" s="38">
        <v>0</v>
      </c>
      <c r="T89" s="37">
        <f>SUMPRODUCT(LTA!J89:AN89,LTA!J$101:AN$101,LTA!J$104:AN$104)</f>
        <v>23.9</v>
      </c>
      <c r="U89" s="37">
        <f>SUMPRODUCT(LTA!J89:AN89,LTA!J$102:AN$102,LTA!J$104:AN$104)</f>
        <v>109.97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-75</v>
      </c>
      <c r="AA89" s="75">
        <f>STOA!I89</f>
        <v>0</v>
      </c>
      <c r="AB89" s="75">
        <f>-STOA!O89</f>
        <v>-120</v>
      </c>
      <c r="AC89">
        <f t="shared" si="3"/>
        <v>9.5026774208738161</v>
      </c>
      <c r="AD89">
        <f t="shared" si="4"/>
        <v>685.93020288542232</v>
      </c>
      <c r="AE89">
        <f>'IDT-1'!C89</f>
        <v>0</v>
      </c>
      <c r="AF89" s="24"/>
      <c r="AG89">
        <f t="shared" si="5"/>
        <v>685.93020288542232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-22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5.5991999999999997</v>
      </c>
      <c r="E90">
        <f>GT_NG!Q90</f>
        <v>8.352282044274391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44.998531126136626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629.58189565214275</v>
      </c>
      <c r="P90" s="36">
        <v>67.989999999999995</v>
      </c>
      <c r="Q90" s="36">
        <v>22.04</v>
      </c>
      <c r="R90" s="38">
        <v>0</v>
      </c>
      <c r="S90" s="38">
        <v>0</v>
      </c>
      <c r="T90" s="37">
        <f>SUMPRODUCT(LTA!J90:AN90,LTA!J$101:AN$101,LTA!J$104:AN$104)</f>
        <v>24.99</v>
      </c>
      <c r="U90" s="37">
        <f>SUMPRODUCT(LTA!J90:AN90,LTA!J$102:AN$102,LTA!J$104:AN$104)</f>
        <v>110.23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-85</v>
      </c>
      <c r="AA90" s="75">
        <f>STOA!I90</f>
        <v>0</v>
      </c>
      <c r="AB90" s="75">
        <f>-STOA!O90</f>
        <v>-120</v>
      </c>
      <c r="AC90">
        <f t="shared" si="3"/>
        <v>9.5987208376592701</v>
      </c>
      <c r="AD90">
        <f t="shared" si="4"/>
        <v>677.18318798489452</v>
      </c>
      <c r="AE90">
        <f>'IDT-1'!C90</f>
        <v>0</v>
      </c>
      <c r="AF90" s="24"/>
      <c r="AG90">
        <f t="shared" si="5"/>
        <v>677.18318798489452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-22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5.5991999999999997</v>
      </c>
      <c r="E91">
        <f>GT_NG!Q91</f>
        <v>8.624587546567323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48.427759840880711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600.8547833764336</v>
      </c>
      <c r="P91" s="36">
        <v>34.63000000000001</v>
      </c>
      <c r="Q91" s="36">
        <v>12.03</v>
      </c>
      <c r="R91" s="38">
        <v>0</v>
      </c>
      <c r="S91" s="38">
        <v>0</v>
      </c>
      <c r="T91" s="37">
        <f>SUMPRODUCT(LTA!J91:AN91,LTA!J$101:AN$101,LTA!J$104:AN$104)</f>
        <v>24</v>
      </c>
      <c r="U91" s="37">
        <f>SUMPRODUCT(LTA!J91:AN91,LTA!J$102:AN$102,LTA!J$104:AN$104)</f>
        <v>60.41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-128.4</v>
      </c>
      <c r="AC91">
        <f t="shared" si="3"/>
        <v>7.7621378302923603</v>
      </c>
      <c r="AD91">
        <f t="shared" si="4"/>
        <v>658.41419293358922</v>
      </c>
      <c r="AE91">
        <f>'IDT-1'!C91</f>
        <v>0</v>
      </c>
      <c r="AF91" s="24"/>
      <c r="AG91">
        <f t="shared" si="5"/>
        <v>658.41419293358922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5.5991999999999997</v>
      </c>
      <c r="E92">
        <f>GT_NG!Q92</f>
        <v>8.624587546567323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48.427759840880711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605.20280413228454</v>
      </c>
      <c r="P92" s="36">
        <v>34.63000000000001</v>
      </c>
      <c r="Q92" s="36">
        <v>12.03</v>
      </c>
      <c r="R92" s="38">
        <v>0</v>
      </c>
      <c r="S92" s="38">
        <v>0</v>
      </c>
      <c r="T92" s="37">
        <f>SUMPRODUCT(LTA!J92:AN92,LTA!J$101:AN$101,LTA!J$104:AN$104)</f>
        <v>23.67</v>
      </c>
      <c r="U92" s="37">
        <f>SUMPRODUCT(LTA!J92:AN92,LTA!J$102:AN$102,LTA!J$104:AN$104)</f>
        <v>60.41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-128.4</v>
      </c>
      <c r="AC92">
        <f t="shared" si="3"/>
        <v>7.795889204641508</v>
      </c>
      <c r="AD92">
        <f t="shared" si="4"/>
        <v>662.39846231509091</v>
      </c>
      <c r="AE92">
        <f>'IDT-1'!C92</f>
        <v>-15</v>
      </c>
      <c r="AF92" s="24"/>
      <c r="AG92">
        <f t="shared" si="5"/>
        <v>647.39846231509091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5.5991999999999997</v>
      </c>
      <c r="E93">
        <f>GT_NG!Q93</f>
        <v>8.624587546567323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48.427759840880711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600.70316470813975</v>
      </c>
      <c r="P93" s="36">
        <v>34.63000000000001</v>
      </c>
      <c r="Q93" s="36">
        <v>12.03</v>
      </c>
      <c r="R93" s="38">
        <v>0</v>
      </c>
      <c r="S93" s="38">
        <v>0</v>
      </c>
      <c r="T93" s="37">
        <f>SUMPRODUCT(LTA!J93:AN93,LTA!J$101:AN$101,LTA!J$104:AN$104)</f>
        <v>26</v>
      </c>
      <c r="U93" s="37">
        <f>SUMPRODUCT(LTA!J93:AN93,LTA!J$102:AN$102,LTA!J$104:AN$104)</f>
        <v>62.569999999999993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-128.4</v>
      </c>
      <c r="AC93">
        <f t="shared" si="3"/>
        <v>7.8805198107275842</v>
      </c>
      <c r="AD93">
        <f t="shared" si="4"/>
        <v>652.30419228486016</v>
      </c>
      <c r="AE93">
        <f>'IDT-1'!C93</f>
        <v>-40</v>
      </c>
      <c r="AF93" s="24"/>
      <c r="AG93">
        <f t="shared" si="5"/>
        <v>612.30419228486016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5.5991999999999997</v>
      </c>
      <c r="E94">
        <f>GT_NG!Q94</f>
        <v>8.624587546567323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48.427759840880711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600.70307597153044</v>
      </c>
      <c r="P94" s="36">
        <v>34.63000000000001</v>
      </c>
      <c r="Q94" s="36">
        <v>12.03</v>
      </c>
      <c r="R94" s="38">
        <v>0</v>
      </c>
      <c r="S94" s="38">
        <v>0</v>
      </c>
      <c r="T94" s="37">
        <f>SUMPRODUCT(LTA!J94:AN94,LTA!J$101:AN$101,LTA!J$104:AN$104)</f>
        <v>28.33</v>
      </c>
      <c r="U94" s="37">
        <f>SUMPRODUCT(LTA!J94:AN94,LTA!J$102:AN$102,LTA!J$104:AN$104)</f>
        <v>63.75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-50</v>
      </c>
      <c r="AA94" s="75">
        <f>STOA!I94</f>
        <v>0</v>
      </c>
      <c r="AB94" s="75">
        <f>-STOA!O94</f>
        <v>-128.4</v>
      </c>
      <c r="AC94">
        <f t="shared" si="3"/>
        <v>8.3335609515845182</v>
      </c>
      <c r="AD94">
        <f t="shared" si="4"/>
        <v>605.36106240739389</v>
      </c>
      <c r="AE94">
        <f>'IDT-1'!C94</f>
        <v>-14.394</v>
      </c>
      <c r="AF94" s="24"/>
      <c r="AG94">
        <f t="shared" si="5"/>
        <v>590.96706240739388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-10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5.5991999999999997</v>
      </c>
      <c r="E95">
        <f>GT_NG!Q95</f>
        <v>8.624587546567323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48.427759840880711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597.75493085157416</v>
      </c>
      <c r="P95" s="36">
        <v>34.630000000000003</v>
      </c>
      <c r="Q95" s="36">
        <v>12.037919115105426</v>
      </c>
      <c r="R95" s="38">
        <v>0</v>
      </c>
      <c r="S95" s="38">
        <v>0</v>
      </c>
      <c r="T95" s="37">
        <f>SUMPRODUCT(LTA!J95:AN95,LTA!J$101:AN$101,LTA!J$104:AN$104)</f>
        <v>29.33</v>
      </c>
      <c r="U95" s="37">
        <f>SUMPRODUCT(LTA!J95:AN95,LTA!J$102:AN$102,LTA!J$104:AN$104)</f>
        <v>64.25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-90</v>
      </c>
      <c r="AA95" s="75">
        <f>STOA!I95</f>
        <v>0</v>
      </c>
      <c r="AB95" s="75">
        <f>-STOA!O95</f>
        <v>-128.4</v>
      </c>
      <c r="AC95">
        <f t="shared" si="3"/>
        <v>8.8127902011873367</v>
      </c>
      <c r="AD95">
        <f>SUM(B95:AB95,AI95:AT95)-AC95</f>
        <v>545.44160715294026</v>
      </c>
      <c r="AE95">
        <f>'IDT-1'!C95</f>
        <v>0</v>
      </c>
      <c r="AF95" s="24"/>
      <c r="AG95">
        <f t="shared" si="5"/>
        <v>545.44160715294026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-28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5.5991999999999997</v>
      </c>
      <c r="E96">
        <f>GT_NG!Q96</f>
        <v>8.624587546567323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48.427759840880711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598.69556700377814</v>
      </c>
      <c r="P96" s="36">
        <v>36</v>
      </c>
      <c r="Q96" s="36">
        <v>12.03</v>
      </c>
      <c r="R96" s="38">
        <v>0</v>
      </c>
      <c r="S96" s="38">
        <v>0</v>
      </c>
      <c r="T96" s="37">
        <f>SUMPRODUCT(LTA!J96:AN96,LTA!J$101:AN$101,LTA!J$104:AN$104)</f>
        <v>30.67</v>
      </c>
      <c r="U96" s="37">
        <f>SUMPRODUCT(LTA!J96:AN96,LTA!J$102:AN$102,LTA!J$104:AN$104)</f>
        <v>64.91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-59</v>
      </c>
      <c r="AA96" s="75">
        <f>STOA!I96</f>
        <v>0</v>
      </c>
      <c r="AB96" s="75">
        <f>-STOA!O96</f>
        <v>-128.4</v>
      </c>
      <c r="AC96">
        <f t="shared" si="3"/>
        <v>9.0607119674211916</v>
      </c>
      <c r="AD96">
        <f t="shared" si="4"/>
        <v>524.49640242380485</v>
      </c>
      <c r="AE96">
        <f>'IDT-1'!C96</f>
        <v>0</v>
      </c>
      <c r="AF96" s="24"/>
      <c r="AG96">
        <f t="shared" si="5"/>
        <v>524.49640242380485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-84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5.5991999999999997</v>
      </c>
      <c r="E97">
        <f>GT_NG!Q97</f>
        <v>8.624587546567323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48.427759840880711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597.22757827698899</v>
      </c>
      <c r="P97" s="36">
        <v>34.63000000000001</v>
      </c>
      <c r="Q97" s="36">
        <v>12.03</v>
      </c>
      <c r="R97" s="38">
        <v>0</v>
      </c>
      <c r="S97" s="38">
        <v>0</v>
      </c>
      <c r="T97" s="37">
        <f>SUMPRODUCT(LTA!J97:AN97,LTA!J$101:AN$101,LTA!J$104:AN$104)</f>
        <v>31.67</v>
      </c>
      <c r="U97" s="37">
        <f>SUMPRODUCT(LTA!J97:AN97,LTA!J$102:AN$102,LTA!J$104:AN$104)</f>
        <v>65.25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-84</v>
      </c>
      <c r="AA97" s="75">
        <f>STOA!I97</f>
        <v>0</v>
      </c>
      <c r="AB97" s="75">
        <f>-STOA!O97</f>
        <v>-128.4</v>
      </c>
      <c r="AC97">
        <f t="shared" si="3"/>
        <v>9.2090808588890543</v>
      </c>
      <c r="AD97">
        <f t="shared" si="4"/>
        <v>503.85004480554784</v>
      </c>
      <c r="AE97">
        <f>'IDT-1'!C97</f>
        <v>0</v>
      </c>
      <c r="AF97" s="24"/>
      <c r="AG97">
        <f t="shared" si="5"/>
        <v>503.85004480554784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-78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5.5991999999999997</v>
      </c>
      <c r="E98">
        <f>GT_NG!Q98</f>
        <v>8.624587546567323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48.427759840880711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596.83153207736359</v>
      </c>
      <c r="P98" s="36">
        <v>34.630000000000003</v>
      </c>
      <c r="Q98" s="36">
        <v>12.03</v>
      </c>
      <c r="R98" s="38">
        <v>0</v>
      </c>
      <c r="S98" s="38">
        <v>0</v>
      </c>
      <c r="T98" s="37">
        <f>SUMPRODUCT(LTA!J98:AN98,LTA!J$101:AN$101,LTA!J$104:AN$104)</f>
        <v>32.67</v>
      </c>
      <c r="U98" s="37">
        <f>SUMPRODUCT(LTA!J98:AN98,LTA!J$102:AN$102,LTA!J$104:AN$104)</f>
        <v>65.41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-114</v>
      </c>
      <c r="AA98" s="75">
        <f>STOA!I98</f>
        <v>0</v>
      </c>
      <c r="AB98" s="75">
        <f>-STOA!O98</f>
        <v>-128.4</v>
      </c>
      <c r="AC98">
        <f t="shared" si="3"/>
        <v>9.4696328025588734</v>
      </c>
      <c r="AD98">
        <f t="shared" si="4"/>
        <v>474.35344666225274</v>
      </c>
      <c r="AE98">
        <f>'IDT-1'!C98</f>
        <v>0</v>
      </c>
      <c r="AF98" s="24"/>
      <c r="AG98">
        <f t="shared" si="5"/>
        <v>474.35344666225274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-78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0.13729704999999975</v>
      </c>
      <c r="E99">
        <f t="shared" si="6"/>
        <v>0.19773542641730141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1.1987580065148487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16.280008968706834</v>
      </c>
      <c r="P99" s="36">
        <f t="shared" si="6"/>
        <v>1.3623466524975751</v>
      </c>
      <c r="Q99" s="36">
        <f t="shared" si="6"/>
        <v>0.41176186216158184</v>
      </c>
      <c r="R99" s="38">
        <f t="shared" si="6"/>
        <v>0.23918499999999987</v>
      </c>
      <c r="S99" s="38">
        <f t="shared" si="6"/>
        <v>0</v>
      </c>
      <c r="T99" s="37">
        <f t="shared" si="6"/>
        <v>1.2561924999999998</v>
      </c>
      <c r="U99" s="37">
        <f t="shared" si="6"/>
        <v>2.1046375000000017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6.0872500000000003E-2</v>
      </c>
      <c r="Z99" s="34">
        <f t="shared" si="6"/>
        <v>-1.8547499999999999</v>
      </c>
      <c r="AA99" s="75">
        <f t="shared" si="6"/>
        <v>0</v>
      </c>
      <c r="AB99" s="75">
        <f t="shared" si="6"/>
        <v>-4.1972000000000014</v>
      </c>
      <c r="AC99">
        <f t="shared" si="6"/>
        <v>0.25420052293707379</v>
      </c>
      <c r="AD99">
        <f t="shared" si="6"/>
        <v>16.30507244336107</v>
      </c>
      <c r="AE99">
        <f t="shared" si="6"/>
        <v>1.4402249999999997E-2</v>
      </c>
      <c r="AG99">
        <f t="shared" si="6"/>
        <v>16.319474693361069</v>
      </c>
      <c r="AI99">
        <f t="shared" si="6"/>
        <v>0</v>
      </c>
      <c r="AJ99">
        <f t="shared" si="6"/>
        <v>0</v>
      </c>
      <c r="AK99">
        <f t="shared" si="6"/>
        <v>2.5650000000000003E-2</v>
      </c>
      <c r="AL99">
        <f t="shared" si="6"/>
        <v>-0.77049999999999996</v>
      </c>
      <c r="AM99">
        <f t="shared" si="6"/>
        <v>0</v>
      </c>
      <c r="AN99">
        <f t="shared" si="6"/>
        <v>0</v>
      </c>
      <c r="AO99">
        <f t="shared" si="6"/>
        <v>0.1072775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R1:AR2"/>
    <mergeCell ref="AN1:AN2"/>
    <mergeCell ref="AL1:AL2"/>
    <mergeCell ref="AM1:AM2"/>
    <mergeCell ref="AO1:AO2"/>
    <mergeCell ref="AP1:AP2"/>
    <mergeCell ref="AQ1:AQ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45325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TWEPL!R3</f>
        <v>6.6198000000000006</v>
      </c>
      <c r="E3">
        <f>GT_NG!T3</f>
        <v>11.003006285870455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57.27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457.39301069355827</v>
      </c>
      <c r="P3" s="36">
        <v>38.480000000000004</v>
      </c>
      <c r="Q3" s="36">
        <v>7.7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351.63999999999993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-117</v>
      </c>
      <c r="AA3" s="75">
        <f>STOA!J3</f>
        <v>1.56</v>
      </c>
      <c r="AB3" s="75">
        <f>-STOA!P3</f>
        <v>0</v>
      </c>
      <c r="AC3">
        <f>SUMIF(B3:AB3,"&gt;0")*$AC$2-SUMIF(B3:AB3,"&lt;0")*($AC$2/(1-$AC$2))+SUMIF(AI3:AR3,"&gt;0")*$AC$2-SUMIF(AI3:AR3,"&lt;0")*($AC$2/(1-$AC$2))</f>
        <v>8.8171183164392204</v>
      </c>
      <c r="AD3">
        <f>SUM(B3:AB3,AI3:AT3)-AC3</f>
        <v>805.84869866298948</v>
      </c>
      <c r="AE3">
        <f>'IDT-1'!F3</f>
        <v>0</v>
      </c>
      <c r="AF3" s="24"/>
      <c r="AG3">
        <f>SUM(AD3:AF3)</f>
        <v>805.84869866298948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6.6198000000000006</v>
      </c>
      <c r="E4">
        <f>GT_NG!T4</f>
        <v>11.003006285870455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57.27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462.58802956276372</v>
      </c>
      <c r="P4" s="36">
        <v>74.740000000000009</v>
      </c>
      <c r="Q4" s="36">
        <v>26.624504992384498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351.63999999999993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-216</v>
      </c>
      <c r="AA4" s="75">
        <f>STOA!J4</f>
        <v>1.56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10.162950931640594</v>
      </c>
      <c r="AD4">
        <f t="shared" ref="AD4:AD67" si="1">SUM(B4:AB4,AI4:AT4)-AC4</f>
        <v>765.88238990937793</v>
      </c>
      <c r="AE4">
        <f>'IDT-1'!F4</f>
        <v>0</v>
      </c>
      <c r="AF4" s="24"/>
      <c r="AG4">
        <f t="shared" ref="AG4:AG67" si="2">SUM(AD4:AF4)</f>
        <v>765.88238990937793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6.6198000000000006</v>
      </c>
      <c r="E5">
        <f>GT_NG!T5</f>
        <v>11.003006285870455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57.27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453.30189166276375</v>
      </c>
      <c r="P5" s="36">
        <v>74.740000000000009</v>
      </c>
      <c r="Q5" s="36">
        <v>26.624504992384498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351.46999999999991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-238</v>
      </c>
      <c r="AA5" s="75">
        <f>STOA!J5</f>
        <v>1.56</v>
      </c>
      <c r="AB5" s="75">
        <f>-STOA!P5</f>
        <v>0</v>
      </c>
      <c r="AC5">
        <f t="shared" si="0"/>
        <v>10.269884843228153</v>
      </c>
      <c r="AD5">
        <f t="shared" si="1"/>
        <v>734.31931809779041</v>
      </c>
      <c r="AE5">
        <f>'IDT-1'!F5</f>
        <v>0</v>
      </c>
      <c r="AF5" s="24"/>
      <c r="AG5">
        <f t="shared" si="2"/>
        <v>734.31931809779041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6.6198000000000006</v>
      </c>
      <c r="E6">
        <f>GT_NG!T6</f>
        <v>11.003006285870455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57.27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452.32440346276371</v>
      </c>
      <c r="P6" s="36">
        <v>74.740000000000009</v>
      </c>
      <c r="Q6" s="36">
        <v>26.624504992384498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351.46999999999991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-260</v>
      </c>
      <c r="AA6" s="75">
        <f>STOA!J6</f>
        <v>1.56</v>
      </c>
      <c r="AB6" s="75">
        <f>-STOA!P6</f>
        <v>0</v>
      </c>
      <c r="AC6">
        <f t="shared" si="0"/>
        <v>10.448039412295714</v>
      </c>
      <c r="AD6">
        <f t="shared" si="1"/>
        <v>711.16367532872277</v>
      </c>
      <c r="AE6">
        <f>'IDT-1'!F6</f>
        <v>0</v>
      </c>
      <c r="AF6" s="24"/>
      <c r="AG6">
        <f t="shared" si="2"/>
        <v>711.16367532872277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6.6198000000000006</v>
      </c>
      <c r="E7">
        <f>GT_NG!T7</f>
        <v>11.003006285870455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57.27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449.39238172359154</v>
      </c>
      <c r="P7" s="36">
        <v>74.740000000000009</v>
      </c>
      <c r="Q7" s="36">
        <v>26.624504992384498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351.30999999999995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-291</v>
      </c>
      <c r="AA7" s="75">
        <f>STOA!J7</f>
        <v>1.47</v>
      </c>
      <c r="AB7" s="75">
        <f>-STOA!P7</f>
        <v>0</v>
      </c>
      <c r="AC7">
        <f t="shared" si="0"/>
        <v>10.683916319158227</v>
      </c>
      <c r="AD7">
        <f t="shared" si="1"/>
        <v>676.74577668268819</v>
      </c>
      <c r="AE7">
        <f>'IDT-1'!F7</f>
        <v>0</v>
      </c>
      <c r="AF7" s="24"/>
      <c r="AG7">
        <f t="shared" si="2"/>
        <v>676.74577668268819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6.6198000000000006</v>
      </c>
      <c r="E8">
        <f>GT_NG!T8</f>
        <v>11.003006285870455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57.27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449.39238172359154</v>
      </c>
      <c r="P8" s="36">
        <v>74.740000000000009</v>
      </c>
      <c r="Q8" s="36">
        <v>26.624504992384498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351.30999999999995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-309</v>
      </c>
      <c r="AA8" s="75">
        <f>STOA!J8</f>
        <v>1.47</v>
      </c>
      <c r="AB8" s="75">
        <f>-STOA!P8</f>
        <v>0</v>
      </c>
      <c r="AC8">
        <f t="shared" si="0"/>
        <v>10.83639715820623</v>
      </c>
      <c r="AD8">
        <f t="shared" si="1"/>
        <v>658.59329584364025</v>
      </c>
      <c r="AE8">
        <f>'IDT-1'!F8</f>
        <v>0</v>
      </c>
      <c r="AF8" s="24"/>
      <c r="AG8">
        <f t="shared" si="2"/>
        <v>658.59329584364025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6.6198000000000006</v>
      </c>
      <c r="E9">
        <f>GT_NG!T9</f>
        <v>11.003006285870455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57.27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449.61060423508667</v>
      </c>
      <c r="P9" s="36">
        <v>74.740000000000009</v>
      </c>
      <c r="Q9" s="36">
        <v>26.624504992384498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310.95999999999992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-310.37</v>
      </c>
      <c r="AA9" s="75">
        <f>STOA!J9</f>
        <v>1.47</v>
      </c>
      <c r="AB9" s="75">
        <f>-STOA!P9</f>
        <v>0</v>
      </c>
      <c r="AC9">
        <f t="shared" si="0"/>
        <v>10.753319713385888</v>
      </c>
      <c r="AD9">
        <f t="shared" si="1"/>
        <v>646.0345957999557</v>
      </c>
      <c r="AE9">
        <f>'IDT-1'!F9</f>
        <v>0</v>
      </c>
      <c r="AF9" s="24"/>
      <c r="AG9">
        <f t="shared" si="2"/>
        <v>646.0345957999557</v>
      </c>
      <c r="AI9" s="34">
        <f>PXIL!J9</f>
        <v>0</v>
      </c>
      <c r="AJ9" s="34">
        <f>PXIL!P9</f>
        <v>0</v>
      </c>
      <c r="AK9" s="34">
        <f>RTM_IEX!J9</f>
        <v>28.86</v>
      </c>
      <c r="AL9" s="34">
        <f>RTM_IEX!P9</f>
        <v>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7.2215999999999996</v>
      </c>
      <c r="E10">
        <f>GT_NG!T10</f>
        <v>11.003006285870455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57.27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417.72953251821463</v>
      </c>
      <c r="P10" s="36">
        <v>22.99</v>
      </c>
      <c r="Q10" s="36">
        <v>7.7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272.47999999999996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-108.4</v>
      </c>
      <c r="AA10" s="75">
        <f>STOA!J10</f>
        <v>1.47</v>
      </c>
      <c r="AB10" s="75">
        <f>-STOA!P10</f>
        <v>0</v>
      </c>
      <c r="AC10">
        <f t="shared" si="0"/>
        <v>7.8744669950789605</v>
      </c>
      <c r="AD10">
        <f t="shared" si="1"/>
        <v>651.58967180900618</v>
      </c>
      <c r="AE10">
        <f>'IDT-1'!F10</f>
        <v>0</v>
      </c>
      <c r="AF10" s="24"/>
      <c r="AG10">
        <f t="shared" si="2"/>
        <v>651.58967180900618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-30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7.2215999999999996</v>
      </c>
      <c r="E11">
        <f>GT_NG!T11</f>
        <v>11.003006285870455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57.27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417.72953251821463</v>
      </c>
      <c r="P11" s="36">
        <v>21.161864152938069</v>
      </c>
      <c r="Q11" s="36">
        <v>7.7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228.88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-74</v>
      </c>
      <c r="AA11" s="75">
        <f>STOA!J11</f>
        <v>1.56</v>
      </c>
      <c r="AB11" s="75">
        <f>-STOA!P11</f>
        <v>0</v>
      </c>
      <c r="AC11">
        <f t="shared" si="0"/>
        <v>7.2530457745767913</v>
      </c>
      <c r="AD11">
        <f t="shared" si="1"/>
        <v>635.27295718244636</v>
      </c>
      <c r="AE11">
        <f>'IDT-1'!F11</f>
        <v>0</v>
      </c>
      <c r="AF11" s="24"/>
      <c r="AG11">
        <f t="shared" si="2"/>
        <v>635.27295718244636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-36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7.2215999999999996</v>
      </c>
      <c r="E12">
        <f>GT_NG!T12</f>
        <v>11.003006285870455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57.27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417.72953251821463</v>
      </c>
      <c r="P12" s="36">
        <v>21.161864152938069</v>
      </c>
      <c r="Q12" s="36">
        <v>7.7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228.88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-78</v>
      </c>
      <c r="AA12" s="75">
        <f>STOA!J12</f>
        <v>1.56</v>
      </c>
      <c r="AB12" s="75">
        <f>-STOA!P12</f>
        <v>0</v>
      </c>
      <c r="AC12">
        <f t="shared" si="0"/>
        <v>7.3377573518256822</v>
      </c>
      <c r="AD12">
        <f t="shared" si="1"/>
        <v>625.18824560519749</v>
      </c>
      <c r="AE12">
        <f>'IDT-1'!F12</f>
        <v>0</v>
      </c>
      <c r="AF12" s="24"/>
      <c r="AG12">
        <f t="shared" si="2"/>
        <v>625.18824560519749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-42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7.2215999999999996</v>
      </c>
      <c r="E13">
        <f>GT_NG!T13</f>
        <v>11.003006285870455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57.27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417.72953251821463</v>
      </c>
      <c r="P13" s="36">
        <v>21.161864152938069</v>
      </c>
      <c r="Q13" s="36">
        <v>7.7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228.88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-84</v>
      </c>
      <c r="AA13" s="75">
        <f>STOA!J13</f>
        <v>1.56</v>
      </c>
      <c r="AB13" s="75">
        <f>-STOA!P13</f>
        <v>0</v>
      </c>
      <c r="AC13">
        <f t="shared" si="0"/>
        <v>7.3716419827252384</v>
      </c>
      <c r="AD13">
        <f t="shared" si="1"/>
        <v>621.1543609742979</v>
      </c>
      <c r="AE13">
        <f>'IDT-1'!F13</f>
        <v>0</v>
      </c>
      <c r="AF13" s="24"/>
      <c r="AG13">
        <f t="shared" si="2"/>
        <v>621.1543609742979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-40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7.2215999999999996</v>
      </c>
      <c r="E14">
        <f>GT_NG!T14</f>
        <v>11.003006285870455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57.27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417.72953251821463</v>
      </c>
      <c r="P14" s="36">
        <v>21.161864152938069</v>
      </c>
      <c r="Q14" s="36">
        <v>7.7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228.88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-92</v>
      </c>
      <c r="AA14" s="75">
        <f>STOA!J14</f>
        <v>1.56</v>
      </c>
      <c r="AB14" s="75">
        <f>-STOA!P14</f>
        <v>0</v>
      </c>
      <c r="AC14">
        <f t="shared" si="0"/>
        <v>7.4224689290745722</v>
      </c>
      <c r="AD14">
        <f t="shared" si="1"/>
        <v>615.10353402794851</v>
      </c>
      <c r="AE14">
        <f>'IDT-1'!F14</f>
        <v>0</v>
      </c>
      <c r="AF14" s="24"/>
      <c r="AG14">
        <f t="shared" si="2"/>
        <v>615.10353402794851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-38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7.2215999999999996</v>
      </c>
      <c r="E15">
        <f>GT_NG!T15</f>
        <v>11.003006285870455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58.527292659234938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417.72953251821463</v>
      </c>
      <c r="P15" s="36">
        <v>21.161864152938069</v>
      </c>
      <c r="Q15" s="36">
        <v>7.7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227.93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-96</v>
      </c>
      <c r="AA15" s="75">
        <f>STOA!J15</f>
        <v>1.56</v>
      </c>
      <c r="AB15" s="75">
        <f>-STOA!P15</f>
        <v>0</v>
      </c>
      <c r="AC15">
        <f t="shared" si="0"/>
        <v>7.4674059760365905</v>
      </c>
      <c r="AD15">
        <f t="shared" si="1"/>
        <v>610.36588964022144</v>
      </c>
      <c r="AE15">
        <f>'IDT-1'!F15</f>
        <v>0</v>
      </c>
      <c r="AF15" s="24"/>
      <c r="AG15">
        <f t="shared" si="2"/>
        <v>610.36588964022144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-39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7.2215999999999996</v>
      </c>
      <c r="E16">
        <f>GT_NG!T16</f>
        <v>11.003006285870455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58.527292659234938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417.72953251821463</v>
      </c>
      <c r="P16" s="36">
        <v>21.161864152938069</v>
      </c>
      <c r="Q16" s="36">
        <v>7.7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227.93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-104</v>
      </c>
      <c r="AA16" s="75">
        <f>STOA!J16</f>
        <v>1.56</v>
      </c>
      <c r="AB16" s="75">
        <f>-STOA!P16</f>
        <v>0</v>
      </c>
      <c r="AC16">
        <f t="shared" si="0"/>
        <v>7.4758771337614807</v>
      </c>
      <c r="AD16">
        <f t="shared" si="1"/>
        <v>609.35741848249654</v>
      </c>
      <c r="AE16">
        <f>'IDT-1'!F16</f>
        <v>0</v>
      </c>
      <c r="AF16" s="24"/>
      <c r="AG16">
        <f t="shared" si="2"/>
        <v>609.35741848249654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-32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7.2215999999999996</v>
      </c>
      <c r="E17">
        <f>GT_NG!T17</f>
        <v>11.003006285870455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58.527292659234938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415.80485899548734</v>
      </c>
      <c r="P17" s="36">
        <v>21.161864152938069</v>
      </c>
      <c r="Q17" s="36">
        <v>7.7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227.76000000000002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-106</v>
      </c>
      <c r="AA17" s="75">
        <f>STOA!J17</f>
        <v>1.56</v>
      </c>
      <c r="AB17" s="75">
        <f>-STOA!P17</f>
        <v>0</v>
      </c>
      <c r="AC17">
        <f t="shared" si="0"/>
        <v>7.4498107184456828</v>
      </c>
      <c r="AD17">
        <f t="shared" si="1"/>
        <v>608.28881137508517</v>
      </c>
      <c r="AE17">
        <f>'IDT-1'!F17</f>
        <v>0</v>
      </c>
      <c r="AF17" s="24"/>
      <c r="AG17">
        <f t="shared" si="2"/>
        <v>608.28881137508517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-29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7.2215999999999996</v>
      </c>
      <c r="E18">
        <f>GT_NG!T18</f>
        <v>11.003006285870455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58.527292659234938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415.80485899548734</v>
      </c>
      <c r="P18" s="36">
        <v>21.161864152938069</v>
      </c>
      <c r="Q18" s="36">
        <v>7.7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227.76000000000002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-105</v>
      </c>
      <c r="AA18" s="75">
        <f>STOA!J18</f>
        <v>1.56</v>
      </c>
      <c r="AB18" s="75">
        <f>-STOA!P18</f>
        <v>0</v>
      </c>
      <c r="AC18">
        <f t="shared" si="0"/>
        <v>7.4498107184456819</v>
      </c>
      <c r="AD18">
        <f t="shared" si="1"/>
        <v>608.28881137508517</v>
      </c>
      <c r="AE18">
        <f>'IDT-1'!F18</f>
        <v>0</v>
      </c>
      <c r="AF18" s="24"/>
      <c r="AG18">
        <f t="shared" si="2"/>
        <v>608.28881137508517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-30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7.2215999999999996</v>
      </c>
      <c r="E19">
        <f>GT_NG!T19</f>
        <v>11.003006285870455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58.527292659234938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428.66636577975027</v>
      </c>
      <c r="P19" s="36">
        <v>21.161864152938069</v>
      </c>
      <c r="Q19" s="36">
        <v>7.7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228.71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-104</v>
      </c>
      <c r="AA19" s="75">
        <f>STOA!J19</f>
        <v>1.47</v>
      </c>
      <c r="AB19" s="75">
        <f>-STOA!P19</f>
        <v>0</v>
      </c>
      <c r="AC19">
        <f t="shared" si="0"/>
        <v>7.7006098990317176</v>
      </c>
      <c r="AD19">
        <f t="shared" si="1"/>
        <v>605.75951897876212</v>
      </c>
      <c r="AE19">
        <f>'IDT-1'!F19</f>
        <v>0</v>
      </c>
      <c r="AF19" s="24"/>
      <c r="AG19">
        <f t="shared" si="2"/>
        <v>605.75951897876212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-47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7.2215999999999996</v>
      </c>
      <c r="E20">
        <f>GT_NG!T20</f>
        <v>11.003006285870455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58.527292659234938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428.9921951797503</v>
      </c>
      <c r="P20" s="36">
        <v>21.161864152938069</v>
      </c>
      <c r="Q20" s="36">
        <v>7.7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228.54999999999998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-97</v>
      </c>
      <c r="AA20" s="75">
        <f>STOA!J20</f>
        <v>1.47</v>
      </c>
      <c r="AB20" s="75">
        <f>-STOA!P20</f>
        <v>0</v>
      </c>
      <c r="AC20">
        <f t="shared" si="0"/>
        <v>7.6342336041926036</v>
      </c>
      <c r="AD20">
        <f t="shared" si="1"/>
        <v>613.9917246736012</v>
      </c>
      <c r="AE20">
        <f>'IDT-1'!F20</f>
        <v>0</v>
      </c>
      <c r="AF20" s="24"/>
      <c r="AG20">
        <f t="shared" si="2"/>
        <v>613.9917246736012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-46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7.2215999999999996</v>
      </c>
      <c r="E21">
        <f>GT_NG!T21</f>
        <v>11.003006285870455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58.527292659234938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438.85437796964254</v>
      </c>
      <c r="P21" s="36">
        <v>21.161864152938069</v>
      </c>
      <c r="Q21" s="36">
        <v>7.7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267.99999999999994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-123.75</v>
      </c>
      <c r="AA21" s="75">
        <f>STOA!J21</f>
        <v>1.47</v>
      </c>
      <c r="AB21" s="75">
        <f>-STOA!P21</f>
        <v>0</v>
      </c>
      <c r="AC21">
        <f t="shared" si="0"/>
        <v>8.5037806673404859</v>
      </c>
      <c r="AD21">
        <f t="shared" si="1"/>
        <v>608.68436040034555</v>
      </c>
      <c r="AE21">
        <f>'IDT-1'!F21</f>
        <v>0</v>
      </c>
      <c r="AF21" s="24"/>
      <c r="AG21">
        <f t="shared" si="2"/>
        <v>608.68436040034555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-73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7.2215999999999996</v>
      </c>
      <c r="E22">
        <f>GT_NG!T22</f>
        <v>11.003006285870455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58.527292659234938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438.85437796964254</v>
      </c>
      <c r="P22" s="36">
        <v>21.161864152938069</v>
      </c>
      <c r="Q22" s="36">
        <v>7.7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306.47999999999996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-101.89</v>
      </c>
      <c r="AA22" s="75">
        <f>STOA!J22</f>
        <v>1.47</v>
      </c>
      <c r="AB22" s="75">
        <f>-STOA!P22</f>
        <v>0</v>
      </c>
      <c r="AC22">
        <f t="shared" si="0"/>
        <v>9.0145640993695295</v>
      </c>
      <c r="AD22">
        <f t="shared" si="1"/>
        <v>624.51357696831656</v>
      </c>
      <c r="AE22">
        <f>'IDT-1'!F22</f>
        <v>0</v>
      </c>
      <c r="AF22" s="24"/>
      <c r="AG22">
        <f t="shared" si="2"/>
        <v>624.51357696831656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-117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7.2215999999999996</v>
      </c>
      <c r="E23">
        <f>GT_NG!T23</f>
        <v>11.003006285870455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58.527292659234938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465.55834798273838</v>
      </c>
      <c r="P23" s="36">
        <v>72.290000000000006</v>
      </c>
      <c r="Q23" s="36">
        <v>26.624504992384498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346.12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-308</v>
      </c>
      <c r="AA23" s="75">
        <f>STOA!J23</f>
        <v>1.56</v>
      </c>
      <c r="AB23" s="75">
        <f>-STOA!P23</f>
        <v>0</v>
      </c>
      <c r="AC23">
        <f t="shared" si="0"/>
        <v>11.110753123068196</v>
      </c>
      <c r="AD23">
        <f t="shared" si="1"/>
        <v>646.79399879715993</v>
      </c>
      <c r="AE23">
        <f>'IDT-1'!F23</f>
        <v>0</v>
      </c>
      <c r="AF23" s="24"/>
      <c r="AG23">
        <f t="shared" si="2"/>
        <v>646.79399879715993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-23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7.2215999999999996</v>
      </c>
      <c r="E24">
        <f>GT_NG!T24</f>
        <v>11.003006285870455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58.527292659234938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466.3174478666698</v>
      </c>
      <c r="P24" s="36">
        <v>74.740000000000009</v>
      </c>
      <c r="Q24" s="36">
        <v>26.624504992384498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346.12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-282</v>
      </c>
      <c r="AA24" s="75">
        <f>STOA!J24</f>
        <v>1.56</v>
      </c>
      <c r="AB24" s="75">
        <f>-STOA!P24</f>
        <v>0</v>
      </c>
      <c r="AC24">
        <f t="shared" si="0"/>
        <v>10.883574830346548</v>
      </c>
      <c r="AD24">
        <f t="shared" si="1"/>
        <v>680.23027697381303</v>
      </c>
      <c r="AE24">
        <f>'IDT-1'!F24</f>
        <v>0</v>
      </c>
      <c r="AF24" s="24"/>
      <c r="AG24">
        <f t="shared" si="2"/>
        <v>680.23027697381303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-19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7.2215999999999996</v>
      </c>
      <c r="E25">
        <f>GT_NG!T25</f>
        <v>11.003006285870455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57.27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530.88119880588954</v>
      </c>
      <c r="P25" s="36">
        <v>74.740000000000009</v>
      </c>
      <c r="Q25" s="36">
        <v>26.624504992384498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346.12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-255</v>
      </c>
      <c r="AA25" s="75">
        <f>STOA!J25</f>
        <v>1.56</v>
      </c>
      <c r="AB25" s="75">
        <f>-STOA!P25</f>
        <v>0</v>
      </c>
      <c r="AC25">
        <f t="shared" si="0"/>
        <v>11.364522133549087</v>
      </c>
      <c r="AD25">
        <f t="shared" si="1"/>
        <v>749.05578795059523</v>
      </c>
      <c r="AE25">
        <f>'IDT-1'!F25</f>
        <v>0</v>
      </c>
      <c r="AF25" s="24"/>
      <c r="AG25">
        <f t="shared" si="2"/>
        <v>749.05578795059523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-40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7.2215999999999996</v>
      </c>
      <c r="E26">
        <f>GT_NG!T26</f>
        <v>11.003006285870455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57.27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576.26485486028594</v>
      </c>
      <c r="P26" s="36">
        <v>74.740000000000009</v>
      </c>
      <c r="Q26" s="36">
        <v>26.624504992384498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346.12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-211</v>
      </c>
      <c r="AA26" s="75">
        <f>STOA!J26</f>
        <v>1.56</v>
      </c>
      <c r="AB26" s="75">
        <f>-STOA!P26</f>
        <v>0</v>
      </c>
      <c r="AC26">
        <f t="shared" si="0"/>
        <v>11.974466102978022</v>
      </c>
      <c r="AD26">
        <f t="shared" si="1"/>
        <v>766.82950003556277</v>
      </c>
      <c r="AE26">
        <f>'IDT-1'!F26</f>
        <v>0</v>
      </c>
      <c r="AF26" s="24"/>
      <c r="AG26">
        <f t="shared" si="2"/>
        <v>766.82950003556277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-111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7.2215999999999996</v>
      </c>
      <c r="E27">
        <f>GT_NG!T27</f>
        <v>11.003006285870455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69.607727815341576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639.7435357840809</v>
      </c>
      <c r="P27" s="36">
        <v>61.78</v>
      </c>
      <c r="Q27" s="36">
        <v>25.51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374.41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-403</v>
      </c>
      <c r="AA27" s="75">
        <f>STOA!J27</f>
        <v>1.47</v>
      </c>
      <c r="AB27" s="75">
        <f>-STOA!P27</f>
        <v>0</v>
      </c>
      <c r="AC27">
        <f t="shared" si="0"/>
        <v>13.860501870166754</v>
      </c>
      <c r="AD27">
        <f t="shared" si="1"/>
        <v>826.7853680151261</v>
      </c>
      <c r="AE27">
        <f>'IDT-1'!F27</f>
        <v>0</v>
      </c>
      <c r="AF27" s="24"/>
      <c r="AG27">
        <f t="shared" si="2"/>
        <v>826.7853680151261</v>
      </c>
      <c r="AI27" s="34">
        <f>PXIL!J27</f>
        <v>0</v>
      </c>
      <c r="AJ27" s="34">
        <f>PXIL!P27</f>
        <v>0</v>
      </c>
      <c r="AK27" s="34">
        <f>RTM_IEX!J27</f>
        <v>52.9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7.2215999999999996</v>
      </c>
      <c r="E28">
        <f>GT_NG!T28</f>
        <v>11.003006285870455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69.607829048785916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667.37093480461158</v>
      </c>
      <c r="P28" s="36">
        <v>74.739999999999995</v>
      </c>
      <c r="Q28" s="36">
        <v>26.62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395.52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-355</v>
      </c>
      <c r="AA28" s="75">
        <f>STOA!J28</f>
        <v>1.47</v>
      </c>
      <c r="AB28" s="75">
        <f>-STOA!P28</f>
        <v>0</v>
      </c>
      <c r="AC28">
        <f t="shared" si="0"/>
        <v>13.53710930150547</v>
      </c>
      <c r="AD28">
        <f t="shared" si="1"/>
        <v>885.01626083776262</v>
      </c>
      <c r="AE28">
        <f>'IDT-1'!F28</f>
        <v>0</v>
      </c>
      <c r="AF28" s="24"/>
      <c r="AG28">
        <f t="shared" si="2"/>
        <v>885.01626083776262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7.2215999999999996</v>
      </c>
      <c r="E29">
        <f>GT_NG!T29</f>
        <v>11.003006285870455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69.607829048785916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686.9435195631861</v>
      </c>
      <c r="P29" s="36">
        <v>74.739999999999995</v>
      </c>
      <c r="Q29" s="36">
        <v>26.62</v>
      </c>
      <c r="R29" s="38">
        <v>0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395.52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-306</v>
      </c>
      <c r="AA29" s="75">
        <f>STOA!J29</f>
        <v>1.47</v>
      </c>
      <c r="AB29" s="75">
        <f>-STOA!P29</f>
        <v>0</v>
      </c>
      <c r="AC29">
        <f t="shared" si="0"/>
        <v>13.364972284957933</v>
      </c>
      <c r="AD29">
        <f t="shared" si="1"/>
        <v>963.11098261288464</v>
      </c>
      <c r="AE29">
        <f>'IDT-1'!F29</f>
        <v>0</v>
      </c>
      <c r="AF29" s="24"/>
      <c r="AG29">
        <f t="shared" si="2"/>
        <v>963.11098261288464</v>
      </c>
      <c r="AI29" s="34">
        <f>PXIL!J29</f>
        <v>0</v>
      </c>
      <c r="AJ29" s="34">
        <f>PXIL!P29</f>
        <v>0</v>
      </c>
      <c r="AK29" s="34">
        <f>RTM_IEX!J29</f>
        <v>9.35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7.2215999999999996</v>
      </c>
      <c r="E30">
        <f>GT_NG!T30</f>
        <v>11.003006285870455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69.607829048785916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719.21325872832222</v>
      </c>
      <c r="P30" s="36">
        <v>74.739999999999995</v>
      </c>
      <c r="Q30" s="36">
        <v>26.62</v>
      </c>
      <c r="R30" s="38">
        <v>0.43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395.52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-270</v>
      </c>
      <c r="AA30" s="75">
        <f>STOA!J30</f>
        <v>1.47</v>
      </c>
      <c r="AB30" s="75">
        <f>-STOA!P30</f>
        <v>0</v>
      </c>
      <c r="AC30">
        <f t="shared" si="0"/>
        <v>13.326876415849068</v>
      </c>
      <c r="AD30">
        <f t="shared" si="1"/>
        <v>1030.9188176471296</v>
      </c>
      <c r="AE30">
        <f>'IDT-1'!F30</f>
        <v>0</v>
      </c>
      <c r="AF30" s="24"/>
      <c r="AG30">
        <f t="shared" si="2"/>
        <v>1030.9188176471296</v>
      </c>
      <c r="AI30" s="34">
        <f>PXIL!J30</f>
        <v>0</v>
      </c>
      <c r="AJ30" s="34">
        <f>PXIL!P30</f>
        <v>0</v>
      </c>
      <c r="AK30" s="34">
        <f>RTM_IEX!J30</f>
        <v>8.42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7.6729499999999993</v>
      </c>
      <c r="E31">
        <f>GT_NG!T31</f>
        <v>11.003006285870455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69.608043563799882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722.21770558878563</v>
      </c>
      <c r="P31" s="36">
        <v>74.739999999999995</v>
      </c>
      <c r="Q31" s="36">
        <v>26.62</v>
      </c>
      <c r="R31" s="38">
        <v>1.93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396.40442899999999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-212</v>
      </c>
      <c r="AA31" s="75">
        <f>STOA!J31</f>
        <v>1.56</v>
      </c>
      <c r="AB31" s="75">
        <f>-STOA!P31</f>
        <v>0</v>
      </c>
      <c r="AC31">
        <f t="shared" si="0"/>
        <v>12.882088966959509</v>
      </c>
      <c r="AD31">
        <f t="shared" si="1"/>
        <v>1094.9040454714961</v>
      </c>
      <c r="AE31">
        <f>'IDT-1'!F31</f>
        <v>0</v>
      </c>
      <c r="AF31" s="24"/>
      <c r="AG31">
        <f t="shared" si="2"/>
        <v>1094.9040454714961</v>
      </c>
      <c r="AI31" s="34">
        <f>PXIL!J31</f>
        <v>0</v>
      </c>
      <c r="AJ31" s="34">
        <f>PXIL!P31</f>
        <v>0</v>
      </c>
      <c r="AK31" s="34">
        <f>RTM_IEX!J31</f>
        <v>8.0299999999999994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7.6729499999999993</v>
      </c>
      <c r="E32">
        <f>GT_NG!T32</f>
        <v>11.003006285870455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69.608043563799882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722.2274890709449</v>
      </c>
      <c r="P32" s="36">
        <v>74.739999999999995</v>
      </c>
      <c r="Q32" s="36">
        <v>26.62</v>
      </c>
      <c r="R32" s="38">
        <v>5.8</v>
      </c>
      <c r="S32" s="38">
        <v>0</v>
      </c>
      <c r="T32" s="37">
        <f>SUMPRODUCT(LTA!J32:AN32,LTA!J$101:AN$101,LTA!J$105:AN$105)</f>
        <v>1</v>
      </c>
      <c r="U32" s="37">
        <f>SUMPRODUCT(LTA!J32:AN32,LTA!J$102:AN$102,LTA!J$105:AN$105)</f>
        <v>400.76826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-55</v>
      </c>
      <c r="AA32" s="75">
        <f>STOA!J32</f>
        <v>1.56</v>
      </c>
      <c r="AB32" s="75">
        <f>-STOA!P32</f>
        <v>0</v>
      </c>
      <c r="AC32">
        <f t="shared" si="0"/>
        <v>11.620775565802065</v>
      </c>
      <c r="AD32">
        <f t="shared" si="1"/>
        <v>1261.3389733548131</v>
      </c>
      <c r="AE32">
        <f>'IDT-1'!F32</f>
        <v>-97</v>
      </c>
      <c r="AF32" s="24"/>
      <c r="AG32">
        <f t="shared" si="2"/>
        <v>1164.3389733548131</v>
      </c>
      <c r="AI32" s="34">
        <f>PXIL!J32</f>
        <v>0</v>
      </c>
      <c r="AJ32" s="34">
        <f>PXIL!P32</f>
        <v>0</v>
      </c>
      <c r="AK32" s="34">
        <f>RTM_IEX!J32</f>
        <v>6.96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7.6729499999999993</v>
      </c>
      <c r="E33">
        <f>GT_NG!T33</f>
        <v>11.003006285870455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69.608074488263654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723.01512804509468</v>
      </c>
      <c r="P33" s="36">
        <v>74.739999999999995</v>
      </c>
      <c r="Q33" s="36">
        <v>26.62</v>
      </c>
      <c r="R33" s="38">
        <v>9.7600000000000016</v>
      </c>
      <c r="S33" s="38">
        <v>0</v>
      </c>
      <c r="T33" s="37">
        <f>SUMPRODUCT(LTA!J33:AN33,LTA!J$101:AN$101,LTA!J$105:AN$105)</f>
        <v>3.11</v>
      </c>
      <c r="U33" s="37">
        <f>SUMPRODUCT(LTA!J33:AN33,LTA!J$102:AN$102,LTA!J$105:AN$105)</f>
        <v>406.521908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-104</v>
      </c>
      <c r="AA33" s="75">
        <f>STOA!J33</f>
        <v>1.56</v>
      </c>
      <c r="AB33" s="75">
        <f>-STOA!P33</f>
        <v>0</v>
      </c>
      <c r="AC33">
        <f t="shared" si="0"/>
        <v>12.267041364669982</v>
      </c>
      <c r="AD33">
        <f t="shared" si="1"/>
        <v>1239.2140254545586</v>
      </c>
      <c r="AE33">
        <f>'IDT-1'!F33</f>
        <v>-12</v>
      </c>
      <c r="AF33" s="24"/>
      <c r="AG33">
        <f t="shared" si="2"/>
        <v>1227.2140254545586</v>
      </c>
      <c r="AI33" s="34">
        <f>PXIL!J33</f>
        <v>0</v>
      </c>
      <c r="AJ33" s="34">
        <f>PXIL!P33</f>
        <v>0</v>
      </c>
      <c r="AK33" s="34">
        <f>RTM_IEX!J33</f>
        <v>21.87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7.6729499999999993</v>
      </c>
      <c r="E34">
        <f>GT_NG!T34</f>
        <v>11.003006285870455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69.608074488263654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718.97037260982665</v>
      </c>
      <c r="P34" s="36">
        <v>74.739999999999995</v>
      </c>
      <c r="Q34" s="36">
        <v>26.62</v>
      </c>
      <c r="R34" s="38">
        <v>15.89</v>
      </c>
      <c r="S34" s="38">
        <v>0</v>
      </c>
      <c r="T34" s="37">
        <f>SUMPRODUCT(LTA!J34:AN34,LTA!J$101:AN$101,LTA!J$105:AN$105)</f>
        <v>5.44</v>
      </c>
      <c r="U34" s="37">
        <f>SUMPRODUCT(LTA!J34:AN34,LTA!J$102:AN$102,LTA!J$105:AN$105)</f>
        <v>412.158928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-18</v>
      </c>
      <c r="AA34" s="75">
        <f>STOA!J34</f>
        <v>1.56</v>
      </c>
      <c r="AB34" s="75">
        <f>-STOA!P34</f>
        <v>0</v>
      </c>
      <c r="AC34">
        <f t="shared" si="0"/>
        <v>11.645304822673271</v>
      </c>
      <c r="AD34">
        <f t="shared" si="1"/>
        <v>1338.5480265612873</v>
      </c>
      <c r="AE34">
        <f>'IDT-1'!F34</f>
        <v>-61</v>
      </c>
      <c r="AF34" s="24"/>
      <c r="AG34">
        <f t="shared" si="2"/>
        <v>1277.5480265612873</v>
      </c>
      <c r="AI34" s="34">
        <f>PXIL!J34</f>
        <v>0</v>
      </c>
      <c r="AJ34" s="34">
        <f>PXIL!P34</f>
        <v>0</v>
      </c>
      <c r="AK34" s="34">
        <f>RTM_IEX!J34</f>
        <v>24.53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7.6729499999999993</v>
      </c>
      <c r="E35">
        <f>GT_NG!T35</f>
        <v>11.003006285870455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69.608074488263654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719.1406916374716</v>
      </c>
      <c r="P35" s="36">
        <v>74.739999999999995</v>
      </c>
      <c r="Q35" s="36">
        <v>26.62</v>
      </c>
      <c r="R35" s="38">
        <v>16.7</v>
      </c>
      <c r="S35" s="38">
        <v>0</v>
      </c>
      <c r="T35" s="37">
        <f>SUMPRODUCT(LTA!J35:AN35,LTA!J$101:AN$101,LTA!J$105:AN$105)</f>
        <v>10.870000000000001</v>
      </c>
      <c r="U35" s="37">
        <f>SUMPRODUCT(LTA!J35:AN35,LTA!J$102:AN$102,LTA!J$105:AN$105)</f>
        <v>418.864195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-37</v>
      </c>
      <c r="AA35" s="75">
        <f>STOA!J35</f>
        <v>1.47</v>
      </c>
      <c r="AB35" s="75">
        <f>-STOA!P35</f>
        <v>0</v>
      </c>
      <c r="AC35">
        <f t="shared" si="0"/>
        <v>12.287203742078383</v>
      </c>
      <c r="AD35">
        <f t="shared" si="1"/>
        <v>1376.1617136695272</v>
      </c>
      <c r="AE35">
        <f>'IDT-1'!F35</f>
        <v>-9</v>
      </c>
      <c r="AF35" s="24"/>
      <c r="AG35">
        <f t="shared" si="2"/>
        <v>1367.1617136695272</v>
      </c>
      <c r="AI35" s="34">
        <f>PXIL!J35</f>
        <v>0</v>
      </c>
      <c r="AJ35" s="34">
        <f>PXIL!P35</f>
        <v>0</v>
      </c>
      <c r="AK35" s="34">
        <f>RTM_IEX!J35</f>
        <v>68.760000000000005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7.0711500000000003</v>
      </c>
      <c r="E36">
        <f>GT_NG!T36</f>
        <v>11.003006285870455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69.608074488263654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680.0897453327857</v>
      </c>
      <c r="P36" s="36">
        <v>74.739999999999995</v>
      </c>
      <c r="Q36" s="36">
        <v>26.62</v>
      </c>
      <c r="R36" s="38">
        <v>16.7</v>
      </c>
      <c r="S36" s="38">
        <v>0</v>
      </c>
      <c r="T36" s="37">
        <f>SUMPRODUCT(LTA!J36:AN36,LTA!J$101:AN$101,LTA!J$105:AN$105)</f>
        <v>12.870000000000001</v>
      </c>
      <c r="U36" s="37">
        <f>SUMPRODUCT(LTA!J36:AN36,LTA!J$102:AN$102,LTA!J$105:AN$105)</f>
        <v>427.57241900000002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1.47</v>
      </c>
      <c r="AB36" s="75">
        <f>-STOA!P36</f>
        <v>0</v>
      </c>
      <c r="AC36">
        <f t="shared" si="0"/>
        <v>11.642016918898126</v>
      </c>
      <c r="AD36">
        <f t="shared" si="1"/>
        <v>1374.3123781880217</v>
      </c>
      <c r="AE36">
        <f>'IDT-1'!F36</f>
        <v>-3.3250000000000002</v>
      </c>
      <c r="AF36" s="24"/>
      <c r="AG36">
        <f t="shared" si="2"/>
        <v>1370.9873781880217</v>
      </c>
      <c r="AI36" s="34">
        <f>PXIL!J36</f>
        <v>0</v>
      </c>
      <c r="AJ36" s="34">
        <f>PXIL!P36</f>
        <v>0</v>
      </c>
      <c r="AK36" s="34">
        <f>RTM_IEX!J36</f>
        <v>58.21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7.0711500000000003</v>
      </c>
      <c r="E37">
        <f>GT_NG!T37</f>
        <v>11.003006285870455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69.608074488263654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665.43049636617468</v>
      </c>
      <c r="P37" s="36">
        <v>74.739999999999995</v>
      </c>
      <c r="Q37" s="36">
        <v>26.62</v>
      </c>
      <c r="R37" s="38">
        <v>18.2</v>
      </c>
      <c r="S37" s="38">
        <v>0</v>
      </c>
      <c r="T37" s="37">
        <f>SUMPRODUCT(LTA!J37:AN37,LTA!J$101:AN$101,LTA!J$105:AN$105)</f>
        <v>15.94</v>
      </c>
      <c r="U37" s="37">
        <f>SUMPRODUCT(LTA!J37:AN37,LTA!J$102:AN$102,LTA!J$105:AN$105)</f>
        <v>438.14669100000003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1.47</v>
      </c>
      <c r="AB37" s="75">
        <f>-STOA!P37</f>
        <v>0</v>
      </c>
      <c r="AC37">
        <f t="shared" si="0"/>
        <v>11.796787112378594</v>
      </c>
      <c r="AD37">
        <f t="shared" si="1"/>
        <v>1392.5826310279306</v>
      </c>
      <c r="AE37">
        <f>'IDT-1'!F37</f>
        <v>-14.666</v>
      </c>
      <c r="AF37" s="24"/>
      <c r="AG37">
        <f t="shared" si="2"/>
        <v>1377.9166310279306</v>
      </c>
      <c r="AI37" s="34">
        <f>PXIL!J37</f>
        <v>0</v>
      </c>
      <c r="AJ37" s="34">
        <f>PXIL!P37</f>
        <v>0</v>
      </c>
      <c r="AK37" s="34">
        <f>RTM_IEX!J37</f>
        <v>76.150000000000006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7.0711500000000003</v>
      </c>
      <c r="E38">
        <f>GT_NG!T38</f>
        <v>11.003006285870455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69.608074488263654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663.17843527345144</v>
      </c>
      <c r="P38" s="36">
        <v>74.739999999999995</v>
      </c>
      <c r="Q38" s="36">
        <v>26.62</v>
      </c>
      <c r="R38" s="38">
        <v>18.2</v>
      </c>
      <c r="S38" s="38">
        <v>0</v>
      </c>
      <c r="T38" s="37">
        <f>SUMPRODUCT(LTA!J38:AN38,LTA!J$101:AN$101,LTA!J$105:AN$105)</f>
        <v>20.259999999999998</v>
      </c>
      <c r="U38" s="37">
        <f>SUMPRODUCT(LTA!J38:AN38,LTA!J$102:AN$102,LTA!J$105:AN$105)</f>
        <v>450.05246599999998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1.47</v>
      </c>
      <c r="AB38" s="75">
        <f>-STOA!P38</f>
        <v>0</v>
      </c>
      <c r="AC38">
        <f t="shared" si="0"/>
        <v>12.017654309199717</v>
      </c>
      <c r="AD38">
        <f t="shared" si="1"/>
        <v>1418.6554777383858</v>
      </c>
      <c r="AE38">
        <f>'IDT-1'!F38</f>
        <v>-28.734999999999999</v>
      </c>
      <c r="AF38" s="24"/>
      <c r="AG38">
        <f t="shared" si="2"/>
        <v>1389.9204777383859</v>
      </c>
      <c r="AI38" s="34">
        <f>PXIL!J38</f>
        <v>0</v>
      </c>
      <c r="AJ38" s="34">
        <f>PXIL!P38</f>
        <v>0</v>
      </c>
      <c r="AK38" s="34">
        <f>RTM_IEX!J38</f>
        <v>88.47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7.0711500000000003</v>
      </c>
      <c r="E39">
        <f>GT_NG!T39</f>
        <v>11.003006285870455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69.608074488263654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655.84729661899439</v>
      </c>
      <c r="P39" s="36">
        <v>74.739999999999995</v>
      </c>
      <c r="Q39" s="36">
        <v>26.62</v>
      </c>
      <c r="R39" s="38">
        <v>18.2</v>
      </c>
      <c r="S39" s="38">
        <v>0</v>
      </c>
      <c r="T39" s="37">
        <f>SUMPRODUCT(LTA!J39:AN39,LTA!J$101:AN$101,LTA!J$105:AN$105)</f>
        <v>21.31</v>
      </c>
      <c r="U39" s="37">
        <f>SUMPRODUCT(LTA!J39:AN39,LTA!J$102:AN$102,LTA!J$105:AN$105)</f>
        <v>462.72829000000002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1.56</v>
      </c>
      <c r="AB39" s="75">
        <f>-STOA!P39</f>
        <v>0</v>
      </c>
      <c r="AC39">
        <f t="shared" si="0"/>
        <v>11.912357666102279</v>
      </c>
      <c r="AD39">
        <f t="shared" si="1"/>
        <v>1406.2254597270264</v>
      </c>
      <c r="AE39">
        <f>'IDT-1'!F39</f>
        <v>-25.108000000000001</v>
      </c>
      <c r="AF39" s="24"/>
      <c r="AG39">
        <f t="shared" si="2"/>
        <v>1381.1174597270265</v>
      </c>
      <c r="AI39" s="34">
        <f>PXIL!J39</f>
        <v>0</v>
      </c>
      <c r="AJ39" s="34">
        <f>PXIL!P39</f>
        <v>0</v>
      </c>
      <c r="AK39" s="34">
        <f>RTM_IEX!J39</f>
        <v>69.45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7.0711500000000003</v>
      </c>
      <c r="E40">
        <f>GT_NG!T40</f>
        <v>11.003006285870455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69.608074488263654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648.94365940163436</v>
      </c>
      <c r="P40" s="36">
        <v>74.739999999999995</v>
      </c>
      <c r="Q40" s="36">
        <v>26.62</v>
      </c>
      <c r="R40" s="38">
        <v>18.2</v>
      </c>
      <c r="S40" s="38">
        <v>0</v>
      </c>
      <c r="T40" s="37">
        <f>SUMPRODUCT(LTA!J40:AN40,LTA!J$101:AN$101,LTA!J$105:AN$105)</f>
        <v>22.89</v>
      </c>
      <c r="U40" s="37">
        <f>SUMPRODUCT(LTA!J40:AN40,LTA!J$102:AN$102,LTA!J$105:AN$105)</f>
        <v>474.72153600000001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14.87</v>
      </c>
      <c r="Z40" s="34">
        <f>IEX!P40</f>
        <v>0</v>
      </c>
      <c r="AA40" s="75">
        <f>STOA!J40</f>
        <v>1.56</v>
      </c>
      <c r="AB40" s="75">
        <f>-STOA!P40</f>
        <v>0</v>
      </c>
      <c r="AC40">
        <f t="shared" si="0"/>
        <v>12.142934379876454</v>
      </c>
      <c r="AD40">
        <f t="shared" si="1"/>
        <v>1433.444491795892</v>
      </c>
      <c r="AE40">
        <f>'IDT-1'!F40</f>
        <v>0</v>
      </c>
      <c r="AF40" s="24"/>
      <c r="AG40">
        <f t="shared" si="2"/>
        <v>1433.444491795892</v>
      </c>
      <c r="AI40" s="34">
        <f>PXIL!J40</f>
        <v>0</v>
      </c>
      <c r="AJ40" s="34">
        <f>PXIL!P40</f>
        <v>0</v>
      </c>
      <c r="AK40" s="34">
        <f>RTM_IEX!J40</f>
        <v>75.36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7.0711500000000003</v>
      </c>
      <c r="E41">
        <f>GT_NG!T41</f>
        <v>11.003006285870455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69.608074488263654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639.17095982655553</v>
      </c>
      <c r="P41" s="36">
        <v>74.739999999999995</v>
      </c>
      <c r="Q41" s="36">
        <v>26.62</v>
      </c>
      <c r="R41" s="38">
        <v>18.199999999999996</v>
      </c>
      <c r="S41" s="38">
        <v>0</v>
      </c>
      <c r="T41" s="37">
        <f>SUMPRODUCT(LTA!J41:AN41,LTA!J$101:AN$101,LTA!J$105:AN$105)</f>
        <v>26.28</v>
      </c>
      <c r="U41" s="37">
        <f>SUMPRODUCT(LTA!J41:AN41,LTA!J$102:AN$102,LTA!J$105:AN$105)</f>
        <v>486.19967500000001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29.85</v>
      </c>
      <c r="Z41" s="34">
        <f>IEX!P41</f>
        <v>0</v>
      </c>
      <c r="AA41" s="75">
        <f>STOA!J41</f>
        <v>1.56</v>
      </c>
      <c r="AB41" s="75">
        <f>-STOA!P41</f>
        <v>0</v>
      </c>
      <c r="AC41">
        <f t="shared" si="0"/>
        <v>13.199700071045791</v>
      </c>
      <c r="AD41">
        <f t="shared" si="1"/>
        <v>1558.1931655296437</v>
      </c>
      <c r="AE41">
        <f>'IDT-1'!F41</f>
        <v>0</v>
      </c>
      <c r="AF41" s="24"/>
      <c r="AG41">
        <f t="shared" si="2"/>
        <v>1558.1931655296437</v>
      </c>
      <c r="AI41" s="34">
        <f>PXIL!J41</f>
        <v>0</v>
      </c>
      <c r="AJ41" s="34">
        <f>PXIL!P41</f>
        <v>0</v>
      </c>
      <c r="AK41" s="34">
        <f>RTM_IEX!J41</f>
        <v>181.09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7.0711500000000003</v>
      </c>
      <c r="E42">
        <f>GT_NG!T42</f>
        <v>11.003006285870455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69.608074488263654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637.79326038655552</v>
      </c>
      <c r="P42" s="36">
        <v>74.739999999999995</v>
      </c>
      <c r="Q42" s="36">
        <v>26.62</v>
      </c>
      <c r="R42" s="38">
        <v>18.199999999999996</v>
      </c>
      <c r="S42" s="38">
        <v>0</v>
      </c>
      <c r="T42" s="37">
        <f>SUMPRODUCT(LTA!J42:AN42,LTA!J$101:AN$101,LTA!J$105:AN$105)</f>
        <v>28.94</v>
      </c>
      <c r="U42" s="37">
        <f>SUMPRODUCT(LTA!J42:AN42,LTA!J$102:AN$102,LTA!J$105:AN$105)</f>
        <v>497.08495499999998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59.37</v>
      </c>
      <c r="Z42" s="34">
        <f>IEX!P42</f>
        <v>0</v>
      </c>
      <c r="AA42" s="75">
        <f>STOA!J42</f>
        <v>1.56</v>
      </c>
      <c r="AB42" s="75">
        <f>-STOA!P42</f>
        <v>0</v>
      </c>
      <c r="AC42">
        <f t="shared" si="0"/>
        <v>13.827075747749792</v>
      </c>
      <c r="AD42">
        <f t="shared" si="1"/>
        <v>1632.2533704129396</v>
      </c>
      <c r="AE42">
        <f>'IDT-1'!F42</f>
        <v>0</v>
      </c>
      <c r="AF42" s="24"/>
      <c r="AG42">
        <f t="shared" si="2"/>
        <v>1632.2533704129396</v>
      </c>
      <c r="AI42" s="34">
        <f>PXIL!J42</f>
        <v>0</v>
      </c>
      <c r="AJ42" s="34">
        <f>PXIL!P42</f>
        <v>0</v>
      </c>
      <c r="AK42" s="34">
        <f>RTM_IEX!J42</f>
        <v>214.09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7.0711500000000003</v>
      </c>
      <c r="E43">
        <f>GT_NG!T43</f>
        <v>11.003006285870455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69.608074488263654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633.75801894399626</v>
      </c>
      <c r="P43" s="36">
        <v>74.739999999999995</v>
      </c>
      <c r="Q43" s="36">
        <v>26.62</v>
      </c>
      <c r="R43" s="38">
        <v>18.199999999999996</v>
      </c>
      <c r="S43" s="38">
        <v>0</v>
      </c>
      <c r="T43" s="37">
        <f>SUMPRODUCT(LTA!J43:AN43,LTA!J$101:AN$101,LTA!J$105:AN$105)</f>
        <v>32.69</v>
      </c>
      <c r="U43" s="37">
        <f>SUMPRODUCT(LTA!J43:AN43,LTA!J$102:AN$102,LTA!J$105:AN$105)</f>
        <v>506.76507900000001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81.11</v>
      </c>
      <c r="Z43" s="34">
        <f>IEX!P43</f>
        <v>0</v>
      </c>
      <c r="AA43" s="75">
        <f>STOA!J43</f>
        <v>1.47</v>
      </c>
      <c r="AB43" s="75">
        <f>-STOA!P43</f>
        <v>0</v>
      </c>
      <c r="AC43">
        <f t="shared" si="0"/>
        <v>13.097492761232294</v>
      </c>
      <c r="AD43">
        <f t="shared" si="1"/>
        <v>1546.127835956898</v>
      </c>
      <c r="AE43">
        <f>'IDT-1'!F43</f>
        <v>0</v>
      </c>
      <c r="AF43" s="24"/>
      <c r="AG43">
        <f t="shared" si="2"/>
        <v>1546.127835956898</v>
      </c>
      <c r="AI43" s="34">
        <f>PXIL!J43</f>
        <v>0</v>
      </c>
      <c r="AJ43" s="34">
        <f>PXIL!P43</f>
        <v>0</v>
      </c>
      <c r="AK43" s="34">
        <f>RTM_IEX!J43</f>
        <v>96.19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7.0711500000000003</v>
      </c>
      <c r="E44">
        <f>GT_NG!T44</f>
        <v>11.003006285870455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69.608074488263654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633.75801894399626</v>
      </c>
      <c r="P44" s="36">
        <v>74.739999999999995</v>
      </c>
      <c r="Q44" s="36">
        <v>26.62</v>
      </c>
      <c r="R44" s="38">
        <v>18.199999999999996</v>
      </c>
      <c r="S44" s="38">
        <v>0</v>
      </c>
      <c r="T44" s="37">
        <f>SUMPRODUCT(LTA!J44:AN44,LTA!J$101:AN$101,LTA!J$105:AN$105)</f>
        <v>35.78</v>
      </c>
      <c r="U44" s="37">
        <f>SUMPRODUCT(LTA!J44:AN44,LTA!J$102:AN$102,LTA!J$105:AN$105)</f>
        <v>514.997072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90.35</v>
      </c>
      <c r="Z44" s="34">
        <f>IEX!P44</f>
        <v>0</v>
      </c>
      <c r="AA44" s="75">
        <f>STOA!J44</f>
        <v>1.47</v>
      </c>
      <c r="AB44" s="75">
        <f>-STOA!P44</f>
        <v>0</v>
      </c>
      <c r="AC44">
        <f t="shared" si="0"/>
        <v>13.270297502432294</v>
      </c>
      <c r="AD44">
        <f t="shared" si="1"/>
        <v>1566.5270242156982</v>
      </c>
      <c r="AE44">
        <f>'IDT-1'!F44</f>
        <v>0</v>
      </c>
      <c r="AF44" s="24"/>
      <c r="AG44">
        <f t="shared" si="2"/>
        <v>1566.5270242156982</v>
      </c>
      <c r="AI44" s="34">
        <f>PXIL!J44</f>
        <v>0</v>
      </c>
      <c r="AJ44" s="34">
        <f>PXIL!P44</f>
        <v>0</v>
      </c>
      <c r="AK44" s="34">
        <f>RTM_IEX!J44</f>
        <v>96.2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7.0711500000000003</v>
      </c>
      <c r="E45">
        <f>GT_NG!T45</f>
        <v>11.003006285870455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69.607947904822069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633.75812751500314</v>
      </c>
      <c r="P45" s="36">
        <v>74.739999999999995</v>
      </c>
      <c r="Q45" s="36">
        <v>26.62</v>
      </c>
      <c r="R45" s="38">
        <v>18.199999999999996</v>
      </c>
      <c r="S45" s="38">
        <v>0</v>
      </c>
      <c r="T45" s="37">
        <f>SUMPRODUCT(LTA!J45:AN45,LTA!J$101:AN$101,LTA!J$105:AN$105)</f>
        <v>43.54</v>
      </c>
      <c r="U45" s="37">
        <f>SUMPRODUCT(LTA!J45:AN45,LTA!J$102:AN$102,LTA!J$105:AN$105)</f>
        <v>523.46232099999986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56.76</v>
      </c>
      <c r="Z45" s="34">
        <f>IEX!P45</f>
        <v>0</v>
      </c>
      <c r="AA45" s="75">
        <f>STOA!J45</f>
        <v>1.47</v>
      </c>
      <c r="AB45" s="75">
        <f>-STOA!P45</f>
        <v>0</v>
      </c>
      <c r="AC45">
        <f t="shared" si="0"/>
        <v>12.882009442727842</v>
      </c>
      <c r="AD45">
        <f t="shared" si="1"/>
        <v>1520.6905432629676</v>
      </c>
      <c r="AE45">
        <f>'IDT-1'!F45</f>
        <v>0</v>
      </c>
      <c r="AF45" s="24"/>
      <c r="AG45">
        <f t="shared" si="2"/>
        <v>1520.6905432629676</v>
      </c>
      <c r="AI45" s="34">
        <f>PXIL!J45</f>
        <v>0</v>
      </c>
      <c r="AJ45" s="34">
        <f>PXIL!P45</f>
        <v>0</v>
      </c>
      <c r="AK45" s="34">
        <f>RTM_IEX!J45</f>
        <v>67.34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7.6729499999999993</v>
      </c>
      <c r="E46">
        <f>GT_NG!T46</f>
        <v>11.003006285870455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69.607857683007254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633.75812604428336</v>
      </c>
      <c r="P46" s="36">
        <v>74.739999999999995</v>
      </c>
      <c r="Q46" s="36">
        <v>26.62</v>
      </c>
      <c r="R46" s="38">
        <v>18.2</v>
      </c>
      <c r="S46" s="38">
        <v>0</v>
      </c>
      <c r="T46" s="37">
        <f>SUMPRODUCT(LTA!J46:AN46,LTA!J$101:AN$101,LTA!J$105:AN$105)</f>
        <v>47.44</v>
      </c>
      <c r="U46" s="37">
        <f>SUMPRODUCT(LTA!J46:AN46,LTA!J$102:AN$102,LTA!J$105:AN$105)</f>
        <v>528.61339099999987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43.29</v>
      </c>
      <c r="Z46" s="34">
        <f>IEX!P46</f>
        <v>0</v>
      </c>
      <c r="AA46" s="75">
        <f>STOA!J46</f>
        <v>1.47</v>
      </c>
      <c r="AB46" s="75">
        <f>-STOA!P46</f>
        <v>0</v>
      </c>
      <c r="AC46">
        <f t="shared" si="0"/>
        <v>12.809540780510552</v>
      </c>
      <c r="AD46">
        <f t="shared" si="1"/>
        <v>1512.1357902326504</v>
      </c>
      <c r="AE46">
        <f>'IDT-1'!F46</f>
        <v>0</v>
      </c>
      <c r="AF46" s="24"/>
      <c r="AG46">
        <f t="shared" si="2"/>
        <v>1512.1357902326504</v>
      </c>
      <c r="AI46" s="34">
        <f>PXIL!J46</f>
        <v>0</v>
      </c>
      <c r="AJ46" s="34">
        <f>PXIL!P46</f>
        <v>0</v>
      </c>
      <c r="AK46" s="34">
        <f>RTM_IEX!J46</f>
        <v>62.53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7.6729499999999993</v>
      </c>
      <c r="E47">
        <f>GT_NG!T47</f>
        <v>11.003006285870455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69.607857683007254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625.42735822737745</v>
      </c>
      <c r="P47" s="36">
        <v>74.739999999999995</v>
      </c>
      <c r="Q47" s="36">
        <v>26.62</v>
      </c>
      <c r="R47" s="38">
        <v>18.2</v>
      </c>
      <c r="S47" s="38">
        <v>0</v>
      </c>
      <c r="T47" s="37">
        <f>SUMPRODUCT(LTA!J47:AN47,LTA!J$101:AN$101,LTA!J$105:AN$105)</f>
        <v>47.32</v>
      </c>
      <c r="U47" s="37">
        <f>SUMPRODUCT(LTA!J47:AN47,LTA!J$102:AN$102,LTA!J$105:AN$105)</f>
        <v>532.97609799999998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19.239999999999998</v>
      </c>
      <c r="Z47" s="34">
        <f>IEX!P47</f>
        <v>0</v>
      </c>
      <c r="AA47" s="75">
        <f>STOA!J47</f>
        <v>1.47</v>
      </c>
      <c r="AB47" s="75">
        <f>-STOA!P47</f>
        <v>0</v>
      </c>
      <c r="AC47">
        <f t="shared" si="0"/>
        <v>12.371161069648544</v>
      </c>
      <c r="AD47">
        <f t="shared" si="1"/>
        <v>1460.3861091266069</v>
      </c>
      <c r="AE47">
        <f>'IDT-1'!F47</f>
        <v>0</v>
      </c>
      <c r="AF47" s="24"/>
      <c r="AG47">
        <f t="shared" si="2"/>
        <v>1460.3861091266069</v>
      </c>
      <c r="AI47" s="34">
        <f>PXIL!J47</f>
        <v>0</v>
      </c>
      <c r="AJ47" s="34">
        <f>PXIL!P47</f>
        <v>0</v>
      </c>
      <c r="AK47" s="34">
        <f>RTM_IEX!J47</f>
        <v>38.479999999999997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7.6729499999999993</v>
      </c>
      <c r="E48">
        <f>GT_NG!T48</f>
        <v>11.003006285870455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69.607857683007254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625.42735614482945</v>
      </c>
      <c r="P48" s="36">
        <v>74.739999999999995</v>
      </c>
      <c r="Q48" s="36">
        <v>26.62</v>
      </c>
      <c r="R48" s="38">
        <v>18.2</v>
      </c>
      <c r="S48" s="38">
        <v>0</v>
      </c>
      <c r="T48" s="37">
        <f>SUMPRODUCT(LTA!J48:AN48,LTA!J$101:AN$101,LTA!J$105:AN$105)</f>
        <v>50.35</v>
      </c>
      <c r="U48" s="37">
        <f>SUMPRODUCT(LTA!J48:AN48,LTA!J$102:AN$102,LTA!J$105:AN$105)</f>
        <v>536.37774799999988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1.47</v>
      </c>
      <c r="AB48" s="75">
        <f>-STOA!P48</f>
        <v>0</v>
      </c>
      <c r="AC48">
        <f t="shared" si="0"/>
        <v>12.22316691215514</v>
      </c>
      <c r="AD48">
        <f t="shared" si="1"/>
        <v>1442.915751201552</v>
      </c>
      <c r="AE48">
        <f>'IDT-1'!F48</f>
        <v>0</v>
      </c>
      <c r="AF48" s="24"/>
      <c r="AG48">
        <f t="shared" si="2"/>
        <v>1442.915751201552</v>
      </c>
      <c r="AI48" s="34">
        <f>PXIL!J48</f>
        <v>0</v>
      </c>
      <c r="AJ48" s="34">
        <f>PXIL!P48</f>
        <v>0</v>
      </c>
      <c r="AK48" s="34">
        <f>RTM_IEX!J48</f>
        <v>33.67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7.6729499999999993</v>
      </c>
      <c r="E49">
        <f>GT_NG!T49</f>
        <v>11.003006285870455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69.607769420920121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624.82614278521112</v>
      </c>
      <c r="P49" s="36">
        <v>74.739999999999995</v>
      </c>
      <c r="Q49" s="36">
        <v>26.62</v>
      </c>
      <c r="R49" s="38">
        <v>18.2</v>
      </c>
      <c r="S49" s="38">
        <v>0</v>
      </c>
      <c r="T49" s="37">
        <f>SUMPRODUCT(LTA!J49:AN49,LTA!J$101:AN$101,LTA!J$105:AN$105)</f>
        <v>59.5</v>
      </c>
      <c r="U49" s="37">
        <f>SUMPRODUCT(LTA!J49:AN49,LTA!J$102:AN$102,LTA!J$105:AN$105)</f>
        <v>539.40035699999987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-21</v>
      </c>
      <c r="AA49" s="75">
        <f>STOA!J49</f>
        <v>1.47</v>
      </c>
      <c r="AB49" s="75">
        <f>-STOA!P49</f>
        <v>0</v>
      </c>
      <c r="AC49">
        <f t="shared" si="0"/>
        <v>12.498260206355484</v>
      </c>
      <c r="AD49">
        <f t="shared" si="1"/>
        <v>1433.2119652856461</v>
      </c>
      <c r="AE49">
        <f>'IDT-1'!F49</f>
        <v>0</v>
      </c>
      <c r="AF49" s="24"/>
      <c r="AG49">
        <f t="shared" si="2"/>
        <v>1433.2119652856461</v>
      </c>
      <c r="AI49" s="34">
        <f>PXIL!J49</f>
        <v>0</v>
      </c>
      <c r="AJ49" s="34">
        <f>PXIL!P49</f>
        <v>0</v>
      </c>
      <c r="AK49" s="34">
        <f>RTM_IEX!J49</f>
        <v>33.67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7.6729499999999993</v>
      </c>
      <c r="E50">
        <f>GT_NG!T50</f>
        <v>11.003006285870455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69.607769420920121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625.17194889056645</v>
      </c>
      <c r="P50" s="36">
        <v>74.739999999999995</v>
      </c>
      <c r="Q50" s="36">
        <v>26.62</v>
      </c>
      <c r="R50" s="38">
        <v>18.2</v>
      </c>
      <c r="S50" s="38">
        <v>0</v>
      </c>
      <c r="T50" s="37">
        <f>SUMPRODUCT(LTA!J50:AN50,LTA!J$101:AN$101,LTA!J$105:AN$105)</f>
        <v>63.94</v>
      </c>
      <c r="U50" s="37">
        <f>SUMPRODUCT(LTA!J50:AN50,LTA!J$102:AN$102,LTA!J$105:AN$105)</f>
        <v>541.74263599999995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1.47</v>
      </c>
      <c r="AB50" s="75">
        <f>-STOA!P50</f>
        <v>0</v>
      </c>
      <c r="AC50">
        <f t="shared" si="0"/>
        <v>12.097413809017798</v>
      </c>
      <c r="AD50">
        <f t="shared" si="1"/>
        <v>1428.0708967883393</v>
      </c>
      <c r="AE50">
        <f>'IDT-1'!F50</f>
        <v>0</v>
      </c>
      <c r="AF50" s="24"/>
      <c r="AG50">
        <f t="shared" si="2"/>
        <v>1428.0708967883393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7.6729499999999993</v>
      </c>
      <c r="E51">
        <f>GT_NG!T51</f>
        <v>10.996910980061781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55.597301101888263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625.08139551690886</v>
      </c>
      <c r="P51" s="36">
        <v>74.739999999999995</v>
      </c>
      <c r="Q51" s="36">
        <v>26.62</v>
      </c>
      <c r="R51" s="38">
        <v>18.2</v>
      </c>
      <c r="S51" s="38">
        <v>0</v>
      </c>
      <c r="T51" s="37">
        <f>SUMPRODUCT(LTA!J51:AN51,LTA!J$101:AN$101,LTA!J$105:AN$105)</f>
        <v>67.239999999999995</v>
      </c>
      <c r="U51" s="37">
        <f>SUMPRODUCT(LTA!J51:AN51,LTA!J$102:AN$102,LTA!J$105:AN$105)</f>
        <v>544.68322899999998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1.47</v>
      </c>
      <c r="AB51" s="75">
        <f>-STOA!P51</f>
        <v>0</v>
      </c>
      <c r="AC51">
        <f t="shared" si="0"/>
        <v>12.454892893674867</v>
      </c>
      <c r="AD51">
        <f t="shared" si="1"/>
        <v>1369.8468937051839</v>
      </c>
      <c r="AE51">
        <f>'IDT-1'!F51</f>
        <v>0</v>
      </c>
      <c r="AF51" s="24"/>
      <c r="AG51">
        <f t="shared" si="2"/>
        <v>1369.8468937051839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-50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7.6729499999999993</v>
      </c>
      <c r="E52">
        <f>GT_NG!T52</f>
        <v>10.996910980061781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55.597301101888263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610.30132055720162</v>
      </c>
      <c r="P52" s="36">
        <v>74.739999999999995</v>
      </c>
      <c r="Q52" s="36">
        <v>26.62</v>
      </c>
      <c r="R52" s="38">
        <v>18.2</v>
      </c>
      <c r="S52" s="38">
        <v>0</v>
      </c>
      <c r="T52" s="37">
        <f>SUMPRODUCT(LTA!J52:AN52,LTA!J$101:AN$101,LTA!J$105:AN$105)</f>
        <v>69.210000000000008</v>
      </c>
      <c r="U52" s="37">
        <f>SUMPRODUCT(LTA!J52:AN52,LTA!J$102:AN$102,LTA!J$105:AN$105)</f>
        <v>545.48990600000002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1.47</v>
      </c>
      <c r="AB52" s="75">
        <f>-STOA!P52</f>
        <v>0</v>
      </c>
      <c r="AC52">
        <f t="shared" si="0"/>
        <v>12.396420139437774</v>
      </c>
      <c r="AD52">
        <f t="shared" si="1"/>
        <v>1352.901968499714</v>
      </c>
      <c r="AE52">
        <f>'IDT-1'!F52</f>
        <v>0</v>
      </c>
      <c r="AF52" s="24"/>
      <c r="AG52">
        <f t="shared" si="2"/>
        <v>1352.901968499714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-55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7.6729499999999993</v>
      </c>
      <c r="E53">
        <f>GT_NG!T53</f>
        <v>10.996910980061781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55.597301101888263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575.88145112080645</v>
      </c>
      <c r="P53" s="36">
        <v>74.739999999999995</v>
      </c>
      <c r="Q53" s="36">
        <v>26.62</v>
      </c>
      <c r="R53" s="38">
        <v>18.2</v>
      </c>
      <c r="S53" s="38">
        <v>0</v>
      </c>
      <c r="T53" s="37">
        <f>SUMPRODUCT(LTA!J53:AN53,LTA!J$101:AN$101,LTA!J$105:AN$105)</f>
        <v>62.51</v>
      </c>
      <c r="U53" s="37">
        <f>SUMPRODUCT(LTA!J53:AN53,LTA!J$102:AN$102,LTA!J$105:AN$105)</f>
        <v>513.6927159999999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1.47</v>
      </c>
      <c r="AB53" s="75">
        <f>-STOA!P53</f>
        <v>0</v>
      </c>
      <c r="AC53">
        <f t="shared" si="0"/>
        <v>11.783916840172052</v>
      </c>
      <c r="AD53">
        <f t="shared" si="1"/>
        <v>1280.5974123625845</v>
      </c>
      <c r="AE53">
        <f>'IDT-1'!F53</f>
        <v>0</v>
      </c>
      <c r="AF53" s="24"/>
      <c r="AG53">
        <f t="shared" si="2"/>
        <v>1280.5974123625845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-55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7.6729499999999993</v>
      </c>
      <c r="E54">
        <f>GT_NG!T54</f>
        <v>10.996910980061781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55.597301101888263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526.59844594337153</v>
      </c>
      <c r="P54" s="36">
        <v>74.739999999999995</v>
      </c>
      <c r="Q54" s="36">
        <v>26.62</v>
      </c>
      <c r="R54" s="38">
        <v>18.2</v>
      </c>
      <c r="S54" s="38">
        <v>0</v>
      </c>
      <c r="T54" s="37">
        <f>SUMPRODUCT(LTA!J54:AN54,LTA!J$101:AN$101,LTA!J$105:AN$105)</f>
        <v>66.510000000000005</v>
      </c>
      <c r="U54" s="37">
        <f>SUMPRODUCT(LTA!J54:AN54,LTA!J$102:AN$102,LTA!J$105:AN$105)</f>
        <v>494.074634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1.47</v>
      </c>
      <c r="AB54" s="75">
        <f>-STOA!P54</f>
        <v>0</v>
      </c>
      <c r="AC54">
        <f t="shared" si="0"/>
        <v>11.069324553383817</v>
      </c>
      <c r="AD54">
        <f t="shared" si="1"/>
        <v>1236.4109174719376</v>
      </c>
      <c r="AE54">
        <f>'IDT-1'!F54</f>
        <v>0</v>
      </c>
      <c r="AF54" s="24"/>
      <c r="AG54">
        <f t="shared" si="2"/>
        <v>1236.4109174719376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-35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7.6729499999999993</v>
      </c>
      <c r="E55">
        <f>GT_NG!T55</f>
        <v>10.996910980061781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55.597301101888263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479.74537663356477</v>
      </c>
      <c r="P55" s="36">
        <v>74.739999999999995</v>
      </c>
      <c r="Q55" s="36">
        <v>26.62</v>
      </c>
      <c r="R55" s="38">
        <v>18.2</v>
      </c>
      <c r="S55" s="38">
        <v>0</v>
      </c>
      <c r="T55" s="37">
        <f>SUMPRODUCT(LTA!J55:AN55,LTA!J$101:AN$101,LTA!J$105:AN$105)</f>
        <v>66.510000000000005</v>
      </c>
      <c r="U55" s="37">
        <f>SUMPRODUCT(LTA!J55:AN55,LTA!J$102:AN$102,LTA!J$105:AN$105)</f>
        <v>492.34043699999995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1.56</v>
      </c>
      <c r="AB55" s="75">
        <f>-STOA!P55</f>
        <v>0</v>
      </c>
      <c r="AC55">
        <f t="shared" si="0"/>
        <v>11.170216979874786</v>
      </c>
      <c r="AD55">
        <f t="shared" si="1"/>
        <v>1127.81275873564</v>
      </c>
      <c r="AE55">
        <f>'IDT-1'!F55</f>
        <v>0</v>
      </c>
      <c r="AF55" s="24"/>
      <c r="AG55">
        <f t="shared" si="2"/>
        <v>1127.81275873564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-95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7.6729499999999993</v>
      </c>
      <c r="E56">
        <f>GT_NG!T56</f>
        <v>10.996910980061781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55.597301101888263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443.30487418134544</v>
      </c>
      <c r="P56" s="36">
        <v>74.739999999999995</v>
      </c>
      <c r="Q56" s="36">
        <v>26.62</v>
      </c>
      <c r="R56" s="38">
        <v>18.2</v>
      </c>
      <c r="S56" s="38">
        <v>0</v>
      </c>
      <c r="T56" s="37">
        <f>SUMPRODUCT(LTA!J56:AN56,LTA!J$101:AN$101,LTA!J$105:AN$105)</f>
        <v>66.510000000000005</v>
      </c>
      <c r="U56" s="37">
        <f>SUMPRODUCT(LTA!J56:AN56,LTA!J$102:AN$102,LTA!J$105:AN$105)</f>
        <v>489.99815799999999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1.56</v>
      </c>
      <c r="AB56" s="75">
        <f>-STOA!P56</f>
        <v>0</v>
      </c>
      <c r="AC56">
        <f t="shared" si="0"/>
        <v>10.886797404300589</v>
      </c>
      <c r="AD56">
        <f t="shared" si="1"/>
        <v>1084.313396858995</v>
      </c>
      <c r="AE56">
        <f>'IDT-1'!F56</f>
        <v>0</v>
      </c>
      <c r="AF56" s="24"/>
      <c r="AG56">
        <f t="shared" si="2"/>
        <v>1084.313396858995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-100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7.6729499999999993</v>
      </c>
      <c r="E57">
        <f>GT_NG!T57</f>
        <v>10.980392156862747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57.27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445.21952968710536</v>
      </c>
      <c r="P57" s="36">
        <v>74.739999999999995</v>
      </c>
      <c r="Q57" s="36">
        <v>26.13</v>
      </c>
      <c r="R57" s="38">
        <v>19.2</v>
      </c>
      <c r="S57" s="38">
        <v>0</v>
      </c>
      <c r="T57" s="37">
        <f>SUMPRODUCT(LTA!J57:AN57,LTA!J$101:AN$101,LTA!J$105:AN$105)</f>
        <v>100.51</v>
      </c>
      <c r="U57" s="37">
        <f>SUMPRODUCT(LTA!J57:AN57,LTA!J$102:AN$102,LTA!J$105:AN$105)</f>
        <v>486.08140099999991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1.56</v>
      </c>
      <c r="AB57" s="75">
        <f>-STOA!P57</f>
        <v>0</v>
      </c>
      <c r="AC57">
        <f t="shared" si="0"/>
        <v>11.089064087129348</v>
      </c>
      <c r="AD57">
        <f t="shared" si="1"/>
        <v>1128.2752087568388</v>
      </c>
      <c r="AE57">
        <f>'IDT-1'!F57</f>
        <v>0</v>
      </c>
      <c r="AF57" s="24"/>
      <c r="AG57">
        <f t="shared" si="2"/>
        <v>1128.2752087568388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-90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7.6729499999999993</v>
      </c>
      <c r="E58">
        <f>GT_NG!T58</f>
        <v>10.980392156862747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57.27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455.48315578710537</v>
      </c>
      <c r="P58" s="36">
        <v>74.739999999999995</v>
      </c>
      <c r="Q58" s="36">
        <v>26.13</v>
      </c>
      <c r="R58" s="38">
        <v>19.2</v>
      </c>
      <c r="S58" s="38">
        <v>0</v>
      </c>
      <c r="T58" s="37">
        <f>SUMPRODUCT(LTA!J58:AN58,LTA!J$101:AN$101,LTA!J$105:AN$105)</f>
        <v>99.51</v>
      </c>
      <c r="U58" s="37">
        <f>SUMPRODUCT(LTA!J58:AN58,LTA!J$102:AN$102,LTA!J$105:AN$105)</f>
        <v>482.16464399999995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1.56</v>
      </c>
      <c r="AB58" s="75">
        <f>-STOA!P58</f>
        <v>0</v>
      </c>
      <c r="AC58">
        <f t="shared" si="0"/>
        <v>10.964554633071565</v>
      </c>
      <c r="AD58">
        <f t="shared" si="1"/>
        <v>1153.7465873108963</v>
      </c>
      <c r="AE58">
        <f>'IDT-1'!F58</f>
        <v>0</v>
      </c>
      <c r="AF58" s="24"/>
      <c r="AG58">
        <f t="shared" si="2"/>
        <v>1153.7465873108963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-70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7.6729499999999993</v>
      </c>
      <c r="E59">
        <f>GT_NG!T59</f>
        <v>10.980392156862747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57.27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458.93357827057491</v>
      </c>
      <c r="P59" s="36">
        <v>74.739999999999995</v>
      </c>
      <c r="Q59" s="36">
        <v>26.62</v>
      </c>
      <c r="R59" s="38">
        <v>19.2</v>
      </c>
      <c r="S59" s="38">
        <v>0</v>
      </c>
      <c r="T59" s="37">
        <f>SUMPRODUCT(LTA!J59:AN59,LTA!J$101:AN$101,LTA!J$105:AN$105)</f>
        <v>94.78</v>
      </c>
      <c r="U59" s="37">
        <f>SUMPRODUCT(LTA!J59:AN59,LTA!J$102:AN$102,LTA!J$105:AN$105)</f>
        <v>477.31486299999995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1.56</v>
      </c>
      <c r="AB59" s="75">
        <f>-STOA!P59</f>
        <v>0</v>
      </c>
      <c r="AC59">
        <f t="shared" si="0"/>
        <v>10.917184021532709</v>
      </c>
      <c r="AD59">
        <f t="shared" si="1"/>
        <v>1148.1545994059049</v>
      </c>
      <c r="AE59">
        <f>'IDT-1'!F59</f>
        <v>0</v>
      </c>
      <c r="AF59" s="24"/>
      <c r="AG59">
        <f t="shared" si="2"/>
        <v>1148.1545994059049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-70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7.6729499999999993</v>
      </c>
      <c r="E60">
        <f>GT_NG!T60</f>
        <v>10.980392156862747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57.27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448.66994626123324</v>
      </c>
      <c r="P60" s="36">
        <v>74.739999999999995</v>
      </c>
      <c r="Q60" s="36">
        <v>26.62</v>
      </c>
      <c r="R60" s="38">
        <v>19.2</v>
      </c>
      <c r="S60" s="38">
        <v>0</v>
      </c>
      <c r="T60" s="37">
        <f>SUMPRODUCT(LTA!J60:AN60,LTA!J$101:AN$101,LTA!J$105:AN$105)</f>
        <v>90.97</v>
      </c>
      <c r="U60" s="37">
        <f>SUMPRODUCT(LTA!J60:AN60,LTA!J$102:AN$102,LTA!J$105:AN$105)</f>
        <v>471.38627299999996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1.56</v>
      </c>
      <c r="AB60" s="75">
        <f>-STOA!P60</f>
        <v>0</v>
      </c>
      <c r="AC60">
        <f t="shared" si="0"/>
        <v>10.706809568029795</v>
      </c>
      <c r="AD60">
        <f t="shared" si="1"/>
        <v>1133.3627518500662</v>
      </c>
      <c r="AE60">
        <f>'IDT-1'!F60</f>
        <v>0</v>
      </c>
      <c r="AF60" s="24"/>
      <c r="AG60">
        <f t="shared" si="2"/>
        <v>1133.3627518500662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-65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7.6729499999999993</v>
      </c>
      <c r="E61">
        <f>GT_NG!T61</f>
        <v>10.980392156862747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57.27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449.38457032945479</v>
      </c>
      <c r="P61" s="36">
        <v>74.739999999999995</v>
      </c>
      <c r="Q61" s="36">
        <v>26.62</v>
      </c>
      <c r="R61" s="38">
        <v>19.2</v>
      </c>
      <c r="S61" s="38">
        <v>0</v>
      </c>
      <c r="T61" s="37">
        <f>SUMPRODUCT(LTA!J61:AN61,LTA!J$101:AN$101,LTA!J$105:AN$105)</f>
        <v>53.3</v>
      </c>
      <c r="U61" s="37">
        <f>SUMPRODUCT(LTA!J61:AN61,LTA!J$102:AN$102,LTA!J$105:AN$105)</f>
        <v>464.54887399999996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1.56</v>
      </c>
      <c r="AB61" s="75">
        <f>-STOA!P61</f>
        <v>0</v>
      </c>
      <c r="AC61">
        <f t="shared" si="0"/>
        <v>10.169527104105073</v>
      </c>
      <c r="AD61">
        <f t="shared" si="1"/>
        <v>1110.1072593822123</v>
      </c>
      <c r="AE61">
        <f>'IDT-1'!F61</f>
        <v>0</v>
      </c>
      <c r="AF61" s="24"/>
      <c r="AG61">
        <f t="shared" si="2"/>
        <v>1110.1072593822123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-45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7.6729499999999993</v>
      </c>
      <c r="E62">
        <f>GT_NG!T62</f>
        <v>10.980392156862747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57.27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453.58713545236122</v>
      </c>
      <c r="P62" s="36">
        <v>74.739999999999995</v>
      </c>
      <c r="Q62" s="36">
        <v>26.62</v>
      </c>
      <c r="R62" s="38">
        <v>19.2</v>
      </c>
      <c r="S62" s="38">
        <v>0</v>
      </c>
      <c r="T62" s="37">
        <f>SUMPRODUCT(LTA!J62:AN62,LTA!J$101:AN$101,LTA!J$105:AN$105)</f>
        <v>51.35</v>
      </c>
      <c r="U62" s="37">
        <f>SUMPRODUCT(LTA!J62:AN62,LTA!J$102:AN$102,LTA!J$105:AN$105)</f>
        <v>456.44322799999998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1.56</v>
      </c>
      <c r="AB62" s="75">
        <f>-STOA!P62</f>
        <v>0</v>
      </c>
      <c r="AC62">
        <f t="shared" si="0"/>
        <v>10.162717013361933</v>
      </c>
      <c r="AD62">
        <f t="shared" si="1"/>
        <v>1099.2609885958618</v>
      </c>
      <c r="AE62">
        <f>'IDT-1'!F62</f>
        <v>0</v>
      </c>
      <c r="AF62" s="24"/>
      <c r="AG62">
        <f t="shared" si="2"/>
        <v>1099.2609885958618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-50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7.6729499999999993</v>
      </c>
      <c r="E63">
        <f>GT_NG!T63</f>
        <v>10.980392156862747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57.27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453.58712907603268</v>
      </c>
      <c r="P63" s="36">
        <v>74.739999999999995</v>
      </c>
      <c r="Q63" s="36">
        <v>26.62</v>
      </c>
      <c r="R63" s="38">
        <v>19.2</v>
      </c>
      <c r="S63" s="38">
        <v>0</v>
      </c>
      <c r="T63" s="37">
        <f>SUMPRODUCT(LTA!J63:AN63,LTA!J$101:AN$101,LTA!J$105:AN$105)</f>
        <v>53.55</v>
      </c>
      <c r="U63" s="37">
        <f>SUMPRODUCT(LTA!J63:AN63,LTA!J$102:AN$102,LTA!J$105:AN$105)</f>
        <v>445.598229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1.47</v>
      </c>
      <c r="AB63" s="75">
        <f>-STOA!P63</f>
        <v>0</v>
      </c>
      <c r="AC63">
        <f t="shared" si="0"/>
        <v>10.004631390951882</v>
      </c>
      <c r="AD63">
        <f t="shared" si="1"/>
        <v>1100.6840688419436</v>
      </c>
      <c r="AE63">
        <f>'IDT-1'!F63</f>
        <v>0</v>
      </c>
      <c r="AF63" s="24"/>
      <c r="AG63">
        <f t="shared" si="2"/>
        <v>1100.6840688419436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-40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7.6729499999999993</v>
      </c>
      <c r="E64">
        <f>GT_NG!T64</f>
        <v>10.980392156862747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57.27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458.05003947603268</v>
      </c>
      <c r="P64" s="36">
        <v>74.739999999999995</v>
      </c>
      <c r="Q64" s="36">
        <v>26.62</v>
      </c>
      <c r="R64" s="38">
        <v>19.2</v>
      </c>
      <c r="S64" s="38">
        <v>0</v>
      </c>
      <c r="T64" s="37">
        <f>SUMPRODUCT(LTA!J64:AN64,LTA!J$101:AN$101,LTA!J$105:AN$105)</f>
        <v>48.82</v>
      </c>
      <c r="U64" s="37">
        <f>SUMPRODUCT(LTA!J64:AN64,LTA!J$102:AN$102,LTA!J$105:AN$105)</f>
        <v>435.59693199999998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1.47</v>
      </c>
      <c r="AB64" s="75">
        <f>-STOA!P64</f>
        <v>0</v>
      </c>
      <c r="AC64">
        <f t="shared" si="0"/>
        <v>9.918376943511884</v>
      </c>
      <c r="AD64">
        <f t="shared" si="1"/>
        <v>1090.5019366893837</v>
      </c>
      <c r="AE64">
        <f>'IDT-1'!F64</f>
        <v>0</v>
      </c>
      <c r="AF64" s="24"/>
      <c r="AG64">
        <f t="shared" si="2"/>
        <v>1090.5019366893837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-40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7.6729499999999993</v>
      </c>
      <c r="E65">
        <f>GT_NG!T65</f>
        <v>10.980392156862747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57.27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468.9025198622756</v>
      </c>
      <c r="P65" s="36">
        <v>74.739999999999995</v>
      </c>
      <c r="Q65" s="36">
        <v>26.62</v>
      </c>
      <c r="R65" s="38">
        <v>19.2</v>
      </c>
      <c r="S65" s="38">
        <v>0</v>
      </c>
      <c r="T65" s="37">
        <f>SUMPRODUCT(LTA!J65:AN65,LTA!J$101:AN$101,LTA!J$105:AN$105)</f>
        <v>45.56</v>
      </c>
      <c r="U65" s="37">
        <f>SUMPRODUCT(LTA!J65:AN65,LTA!J$102:AN$102,LTA!J$105:AN$105)</f>
        <v>443.77558599999998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1.47</v>
      </c>
      <c r="AB65" s="75">
        <f>-STOA!P65</f>
        <v>0</v>
      </c>
      <c r="AC65">
        <f t="shared" si="0"/>
        <v>10.135566049605213</v>
      </c>
      <c r="AD65">
        <f t="shared" si="1"/>
        <v>1096.0558819695332</v>
      </c>
      <c r="AE65">
        <f>'IDT-1'!F65</f>
        <v>0</v>
      </c>
      <c r="AF65" s="24"/>
      <c r="AG65">
        <f t="shared" si="2"/>
        <v>1096.0558819695332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-50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7.6729499999999993</v>
      </c>
      <c r="E66">
        <f>GT_NG!T66</f>
        <v>10.980392156862747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57.27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503.32411418097661</v>
      </c>
      <c r="P66" s="36">
        <v>74.739999999999995</v>
      </c>
      <c r="Q66" s="36">
        <v>26.62</v>
      </c>
      <c r="R66" s="38">
        <v>19.2</v>
      </c>
      <c r="S66" s="38">
        <v>0</v>
      </c>
      <c r="T66" s="37">
        <f>SUMPRODUCT(LTA!J66:AN66,LTA!J$101:AN$101,LTA!J$105:AN$105)</f>
        <v>41.16</v>
      </c>
      <c r="U66" s="37">
        <f>SUMPRODUCT(LTA!J66:AN66,LTA!J$102:AN$102,LTA!J$105:AN$105)</f>
        <v>462.81800899999996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-19</v>
      </c>
      <c r="AA66" s="75">
        <f>STOA!J66</f>
        <v>1.47</v>
      </c>
      <c r="AB66" s="75">
        <f>-STOA!P66</f>
        <v>0</v>
      </c>
      <c r="AC66">
        <f t="shared" si="0"/>
        <v>10.962790523601869</v>
      </c>
      <c r="AD66">
        <f t="shared" si="1"/>
        <v>1095.2926748142377</v>
      </c>
      <c r="AE66">
        <f>'IDT-1'!F66</f>
        <v>0</v>
      </c>
      <c r="AF66" s="24"/>
      <c r="AG66">
        <f t="shared" si="2"/>
        <v>1095.2926748142377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-80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7.6729499999999993</v>
      </c>
      <c r="E67">
        <f>GT_NG!T67</f>
        <v>10.980392156862747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69.606754021916529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556.98174347785039</v>
      </c>
      <c r="P67" s="36">
        <v>74.739999999999995</v>
      </c>
      <c r="Q67" s="36">
        <v>26.62</v>
      </c>
      <c r="R67" s="38">
        <v>19.2</v>
      </c>
      <c r="S67" s="38">
        <v>0</v>
      </c>
      <c r="T67" s="37">
        <f>SUMPRODUCT(LTA!J67:AN67,LTA!J$101:AN$101,LTA!J$105:AN$105)</f>
        <v>38.42</v>
      </c>
      <c r="U67" s="37">
        <f>SUMPRODUCT(LTA!J67:AN67,LTA!J$102:AN$102,LTA!J$105:AN$105)</f>
        <v>451.98132399999997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-175.58</v>
      </c>
      <c r="AA67" s="75">
        <f>STOA!J67</f>
        <v>1.47</v>
      </c>
      <c r="AB67" s="75">
        <f>-STOA!P67</f>
        <v>0</v>
      </c>
      <c r="AC67">
        <f t="shared" si="0"/>
        <v>12.094176236676155</v>
      </c>
      <c r="AD67">
        <f t="shared" si="1"/>
        <v>1064.9989874199537</v>
      </c>
      <c r="AE67">
        <f>'IDT-1'!F67</f>
        <v>0</v>
      </c>
      <c r="AF67" s="24"/>
      <c r="AG67">
        <f t="shared" si="2"/>
        <v>1064.9989874199537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-5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7.6729499999999993</v>
      </c>
      <c r="E68">
        <f>GT_NG!T68</f>
        <v>10.980392156862747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69.607727815341576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598.3590752338348</v>
      </c>
      <c r="P68" s="36">
        <v>74.739999999999995</v>
      </c>
      <c r="Q68" s="36">
        <v>26.62</v>
      </c>
      <c r="R68" s="38">
        <v>19.2</v>
      </c>
      <c r="S68" s="38">
        <v>0</v>
      </c>
      <c r="T68" s="37">
        <f>SUMPRODUCT(LTA!J68:AN68,LTA!J$101:AN$101,LTA!J$105:AN$105)</f>
        <v>33.32</v>
      </c>
      <c r="U68" s="37">
        <f>SUMPRODUCT(LTA!J68:AN68,LTA!J$102:AN$102,LTA!J$105:AN$105)</f>
        <v>441.98496899999992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-195</v>
      </c>
      <c r="AA68" s="75">
        <f>STOA!J68</f>
        <v>1.47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12.606521870181878</v>
      </c>
      <c r="AD68">
        <f t="shared" ref="AD68:AD98" si="4">SUM(B68:AB68,AI68:AT68)-AC68</f>
        <v>1056.3485923358571</v>
      </c>
      <c r="AE68">
        <f>'IDT-1'!F68</f>
        <v>0</v>
      </c>
      <c r="AF68" s="24"/>
      <c r="AG68">
        <f t="shared" ref="AG68:AG98" si="5">SUM(AD68:AF68)</f>
        <v>1056.3485923358571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-20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7.6729499999999993</v>
      </c>
      <c r="E69">
        <f>GT_NG!T69</f>
        <v>10.980392156862747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69.607829048785916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651.87321229833412</v>
      </c>
      <c r="P69" s="36">
        <v>74.739999999999995</v>
      </c>
      <c r="Q69" s="36">
        <v>26.62</v>
      </c>
      <c r="R69" s="38">
        <v>16.09</v>
      </c>
      <c r="S69" s="38">
        <v>0</v>
      </c>
      <c r="T69" s="37">
        <f>SUMPRODUCT(LTA!J69:AN69,LTA!J$101:AN$101,LTA!J$105:AN$105)</f>
        <v>28.1</v>
      </c>
      <c r="U69" s="37">
        <f>SUMPRODUCT(LTA!J69:AN69,LTA!J$102:AN$102,LTA!J$105:AN$105)</f>
        <v>431.51760599999994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-187</v>
      </c>
      <c r="AA69" s="75">
        <f>STOA!J69</f>
        <v>1.47</v>
      </c>
      <c r="AB69" s="75">
        <f>-STOA!P69</f>
        <v>0</v>
      </c>
      <c r="AC69">
        <f t="shared" si="3"/>
        <v>13.042153304007718</v>
      </c>
      <c r="AD69">
        <f t="shared" si="4"/>
        <v>1073.629836199975</v>
      </c>
      <c r="AE69">
        <f>'IDT-1'!F69</f>
        <v>0</v>
      </c>
      <c r="AF69" s="24"/>
      <c r="AG69">
        <f t="shared" si="5"/>
        <v>1073.629836199975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-45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7.6729499999999993</v>
      </c>
      <c r="E70">
        <f>GT_NG!T70</f>
        <v>10.980392156862747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69.607829048785916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658.77674041763271</v>
      </c>
      <c r="P70" s="36">
        <v>74.739999999999995</v>
      </c>
      <c r="Q70" s="36">
        <v>26.62</v>
      </c>
      <c r="R70" s="38">
        <v>7.31</v>
      </c>
      <c r="S70" s="38">
        <v>0</v>
      </c>
      <c r="T70" s="37">
        <f>SUMPRODUCT(LTA!J70:AN70,LTA!J$101:AN$101,LTA!J$105:AN$105)</f>
        <v>20.39</v>
      </c>
      <c r="U70" s="37">
        <f>SUMPRODUCT(LTA!J70:AN70,LTA!J$102:AN$102,LTA!J$105:AN$105)</f>
        <v>421.82282099999998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-178</v>
      </c>
      <c r="AA70" s="75">
        <f>STOA!J70</f>
        <v>1.47</v>
      </c>
      <c r="AB70" s="75">
        <f>-STOA!P70</f>
        <v>0</v>
      </c>
      <c r="AC70">
        <f t="shared" si="3"/>
        <v>12.761594538061381</v>
      </c>
      <c r="AD70">
        <f t="shared" si="4"/>
        <v>1068.6291380852199</v>
      </c>
      <c r="AE70">
        <f>'IDT-1'!F70</f>
        <v>0</v>
      </c>
      <c r="AF70" s="24"/>
      <c r="AG70">
        <f t="shared" si="5"/>
        <v>1068.6291380852199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-40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7.6729499999999993</v>
      </c>
      <c r="E71">
        <f>GT_NG!T71</f>
        <v>10.996910980061781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69.607867060625949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671.93801729249071</v>
      </c>
      <c r="P71" s="36">
        <v>74.739999999999995</v>
      </c>
      <c r="Q71" s="36">
        <v>26.62</v>
      </c>
      <c r="R71" s="38">
        <v>3.2199999999999998</v>
      </c>
      <c r="S71" s="38">
        <v>0</v>
      </c>
      <c r="T71" s="37">
        <f>SUMPRODUCT(LTA!J71:AN71,LTA!J$101:AN$101,LTA!J$105:AN$105)</f>
        <v>17.350000000000001</v>
      </c>
      <c r="U71" s="37">
        <f>SUMPRODUCT(LTA!J71:AN71,LTA!J$102:AN$102,LTA!J$105:AN$105)</f>
        <v>412.84696099999991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-166</v>
      </c>
      <c r="AA71" s="75">
        <f>STOA!J71</f>
        <v>1.56</v>
      </c>
      <c r="AB71" s="75">
        <f>-STOA!P71</f>
        <v>0</v>
      </c>
      <c r="AC71">
        <f t="shared" si="3"/>
        <v>12.636101224525845</v>
      </c>
      <c r="AD71">
        <f t="shared" si="4"/>
        <v>1077.9166051086524</v>
      </c>
      <c r="AE71">
        <f>'IDT-1'!F71</f>
        <v>0</v>
      </c>
      <c r="AF71" s="24"/>
      <c r="AG71">
        <f t="shared" si="5"/>
        <v>1077.9166051086524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-40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7.6729499999999993</v>
      </c>
      <c r="E72">
        <f>GT_NG!T72</f>
        <v>10.996910980061781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69.607867060625949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692.78944790255639</v>
      </c>
      <c r="P72" s="36">
        <v>74.739999999999995</v>
      </c>
      <c r="Q72" s="36">
        <v>26.62</v>
      </c>
      <c r="R72" s="38">
        <v>0.43</v>
      </c>
      <c r="S72" s="38">
        <v>0</v>
      </c>
      <c r="T72" s="37">
        <f>SUMPRODUCT(LTA!J72:AN72,LTA!J$101:AN$101,LTA!J$105:AN$105)</f>
        <v>11.51</v>
      </c>
      <c r="U72" s="37">
        <f>SUMPRODUCT(LTA!J72:AN72,LTA!J$102:AN$102,LTA!J$105:AN$105)</f>
        <v>406.67045399999995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-149</v>
      </c>
      <c r="AA72" s="75">
        <f>STOA!J72</f>
        <v>1.56</v>
      </c>
      <c r="AB72" s="75">
        <f>-STOA!P72</f>
        <v>0</v>
      </c>
      <c r="AC72">
        <f t="shared" si="3"/>
        <v>12.585224690151728</v>
      </c>
      <c r="AD72">
        <f t="shared" si="4"/>
        <v>1096.0124052530923</v>
      </c>
      <c r="AE72">
        <f>'IDT-1'!F72</f>
        <v>-15</v>
      </c>
      <c r="AF72" s="24"/>
      <c r="AG72">
        <f t="shared" si="5"/>
        <v>1081.0124052530923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-45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7.6729499999999993</v>
      </c>
      <c r="E73">
        <f>GT_NG!T73</f>
        <v>10.996910980061781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69.608074488263654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725.81184859431733</v>
      </c>
      <c r="P73" s="36">
        <v>74.739999999999995</v>
      </c>
      <c r="Q73" s="36">
        <v>26.62</v>
      </c>
      <c r="R73" s="38">
        <v>0</v>
      </c>
      <c r="S73" s="38">
        <v>0</v>
      </c>
      <c r="T73" s="37">
        <f>SUMPRODUCT(LTA!J73:AN73,LTA!J$101:AN$101,LTA!J$105:AN$105)</f>
        <v>2.85</v>
      </c>
      <c r="U73" s="37">
        <f>SUMPRODUCT(LTA!J73:AN73,LTA!J$102:AN$102,LTA!J$105:AN$105)</f>
        <v>402.72903599999989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-155</v>
      </c>
      <c r="AA73" s="75">
        <f>STOA!J73</f>
        <v>1.56</v>
      </c>
      <c r="AB73" s="75">
        <f>-STOA!P73</f>
        <v>0</v>
      </c>
      <c r="AC73">
        <f t="shared" si="3"/>
        <v>12.931044999377349</v>
      </c>
      <c r="AD73">
        <f t="shared" si="4"/>
        <v>1094.6577750632655</v>
      </c>
      <c r="AE73">
        <f>'IDT-1'!F73</f>
        <v>-10</v>
      </c>
      <c r="AF73" s="24"/>
      <c r="AG73">
        <f t="shared" si="5"/>
        <v>1084.6577750632655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-60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7.6729499999999993</v>
      </c>
      <c r="E74">
        <f>GT_NG!T74</f>
        <v>10.996910980061781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69.608074488263654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728.23634512765068</v>
      </c>
      <c r="P74" s="36">
        <v>74.739999999999995</v>
      </c>
      <c r="Q74" s="36">
        <v>26.62</v>
      </c>
      <c r="R74" s="38">
        <v>0</v>
      </c>
      <c r="S74" s="38">
        <v>0</v>
      </c>
      <c r="T74" s="37">
        <f>SUMPRODUCT(LTA!J74:AN74,LTA!J$101:AN$101,LTA!J$105:AN$105)</f>
        <v>0.38</v>
      </c>
      <c r="U74" s="37">
        <f>SUMPRODUCT(LTA!J74:AN74,LTA!J$102:AN$102,LTA!J$105:AN$105)</f>
        <v>398.62761799999993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-117</v>
      </c>
      <c r="AA74" s="75">
        <f>STOA!J74</f>
        <v>1.56</v>
      </c>
      <c r="AB74" s="75">
        <f>-STOA!P74</f>
        <v>0</v>
      </c>
      <c r="AC74">
        <f t="shared" si="3"/>
        <v>12.447239499638227</v>
      </c>
      <c r="AD74">
        <f t="shared" si="4"/>
        <v>1143.9946590963377</v>
      </c>
      <c r="AE74">
        <f>'IDT-1'!F74</f>
        <v>-30</v>
      </c>
      <c r="AF74" s="24"/>
      <c r="AG74">
        <f t="shared" si="5"/>
        <v>1113.9946590963377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-45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7.6729499999999993</v>
      </c>
      <c r="E75">
        <f>GT_NG!T75</f>
        <v>10.996910980061781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69.608074488263654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730.08393013825662</v>
      </c>
      <c r="P75" s="36">
        <v>74.739999999999995</v>
      </c>
      <c r="Q75" s="36">
        <v>26.62</v>
      </c>
      <c r="R75" s="38">
        <v>0</v>
      </c>
      <c r="S75" s="38">
        <v>0</v>
      </c>
      <c r="T75" s="37">
        <f>SUMPRODUCT(LTA!J75:AN75,LTA!J$101:AN$101,LTA!J$105:AN$105)</f>
        <v>0.1</v>
      </c>
      <c r="U75" s="37">
        <f>SUMPRODUCT(LTA!J75:AN75,LTA!J$102:AN$102,LTA!J$105:AN$105)</f>
        <v>396.46887599999997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-42</v>
      </c>
      <c r="AA75" s="75">
        <f>STOA!J75</f>
        <v>1.56</v>
      </c>
      <c r="AB75" s="75">
        <f>-STOA!P75</f>
        <v>0</v>
      </c>
      <c r="AC75">
        <f t="shared" si="3"/>
        <v>11.764581162936192</v>
      </c>
      <c r="AD75">
        <f t="shared" si="4"/>
        <v>1224.0861604436459</v>
      </c>
      <c r="AE75">
        <f>'IDT-1'!F75</f>
        <v>-84</v>
      </c>
      <c r="AF75" s="24"/>
      <c r="AG75">
        <f t="shared" si="5"/>
        <v>1140.0861604436459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-40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7.6729499999999993</v>
      </c>
      <c r="E76">
        <f>GT_NG!T76</f>
        <v>10.996910980061781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69.608074488263654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730.06521485082283</v>
      </c>
      <c r="P76" s="36">
        <v>74.739999999999995</v>
      </c>
      <c r="Q76" s="36">
        <v>26.62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396.42999999999995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1.56</v>
      </c>
      <c r="AB76" s="75">
        <f>-STOA!P76</f>
        <v>0</v>
      </c>
      <c r="AC76">
        <f t="shared" si="3"/>
        <v>11.407468771676406</v>
      </c>
      <c r="AD76">
        <f t="shared" si="4"/>
        <v>1266.2856815474718</v>
      </c>
      <c r="AE76">
        <f>'IDT-1'!F76</f>
        <v>-106.27200000000001</v>
      </c>
      <c r="AF76" s="24"/>
      <c r="AG76">
        <f t="shared" si="5"/>
        <v>1160.0136815474718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-40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7.6729499999999993</v>
      </c>
      <c r="E77">
        <f>GT_NG!T77</f>
        <v>10.996910980061781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69.608074488263654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728.21292233082283</v>
      </c>
      <c r="P77" s="36">
        <v>74.739999999999995</v>
      </c>
      <c r="Q77" s="36">
        <v>26.62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396.42999999999995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1.56</v>
      </c>
      <c r="AB77" s="75">
        <f>-STOA!P77</f>
        <v>0</v>
      </c>
      <c r="AC77">
        <f t="shared" si="3"/>
        <v>11.603688457630634</v>
      </c>
      <c r="AD77">
        <f t="shared" si="4"/>
        <v>1239.2371693415175</v>
      </c>
      <c r="AE77">
        <f>'IDT-1'!F77</f>
        <v>-87.289999999999992</v>
      </c>
      <c r="AF77" s="24"/>
      <c r="AG77">
        <f t="shared" si="5"/>
        <v>1151.9471693415176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-65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7.6729499999999993</v>
      </c>
      <c r="E78">
        <f>GT_NG!T78</f>
        <v>10.996910980061781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69.608074488263654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725.21070323354809</v>
      </c>
      <c r="P78" s="36">
        <v>74.739999999999995</v>
      </c>
      <c r="Q78" s="36">
        <v>26.62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396.42999999999995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1.56</v>
      </c>
      <c r="AB78" s="75">
        <f>-STOA!P78</f>
        <v>0</v>
      </c>
      <c r="AC78">
        <f t="shared" si="3"/>
        <v>11.493758239964635</v>
      </c>
      <c r="AD78">
        <f t="shared" si="4"/>
        <v>1246.3448804619088</v>
      </c>
      <c r="AE78">
        <f>'IDT-1'!F78</f>
        <v>-89.924000000000007</v>
      </c>
      <c r="AF78" s="24"/>
      <c r="AG78">
        <f t="shared" si="5"/>
        <v>1156.4208804619088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-55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7.6729499999999993</v>
      </c>
      <c r="E79">
        <f>GT_NG!T79</f>
        <v>10.996910980061781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69.608074488263654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690.7742253044205</v>
      </c>
      <c r="P79" s="36">
        <v>74.739999999999995</v>
      </c>
      <c r="Q79" s="36">
        <v>26.62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396.34999999999997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1.47</v>
      </c>
      <c r="AB79" s="75">
        <f>-STOA!P79</f>
        <v>0</v>
      </c>
      <c r="AC79">
        <f t="shared" si="3"/>
        <v>11.24541961398441</v>
      </c>
      <c r="AD79">
        <f t="shared" si="4"/>
        <v>1206.9867411587616</v>
      </c>
      <c r="AE79">
        <f>'IDT-1'!F79</f>
        <v>-73.795000000000002</v>
      </c>
      <c r="AF79" s="24"/>
      <c r="AG79">
        <f t="shared" si="5"/>
        <v>1133.1917411587615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-60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7.6729499999999993</v>
      </c>
      <c r="E80">
        <f>GT_NG!T80</f>
        <v>10.996910980061781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69.608074488263654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664.32477652918749</v>
      </c>
      <c r="P80" s="36">
        <v>74.739999999999995</v>
      </c>
      <c r="Q80" s="36">
        <v>26.62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396.34999999999997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1.47</v>
      </c>
      <c r="AB80" s="75">
        <f>-STOA!P80</f>
        <v>0</v>
      </c>
      <c r="AC80">
        <f t="shared" si="3"/>
        <v>10.93853266702356</v>
      </c>
      <c r="AD80">
        <f t="shared" si="4"/>
        <v>1190.8441793304894</v>
      </c>
      <c r="AE80">
        <f>'IDT-1'!F80</f>
        <v>-66.475999999999999</v>
      </c>
      <c r="AF80" s="24"/>
      <c r="AG80">
        <f t="shared" si="5"/>
        <v>1124.3681793304895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-50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7.6729499999999993</v>
      </c>
      <c r="E81">
        <f>GT_NG!T81</f>
        <v>10.996910980061781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69.608074488263654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651.7011384221363</v>
      </c>
      <c r="P81" s="36">
        <v>74.739999999999995</v>
      </c>
      <c r="Q81" s="36">
        <v>26.62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396.34999999999997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1.47</v>
      </c>
      <c r="AB81" s="75">
        <f>-STOA!P81</f>
        <v>0</v>
      </c>
      <c r="AC81">
        <f t="shared" si="3"/>
        <v>10.959561472797668</v>
      </c>
      <c r="AD81">
        <f t="shared" si="4"/>
        <v>1163.199512417664</v>
      </c>
      <c r="AE81">
        <f>'IDT-1'!F81</f>
        <v>-66.596999999999994</v>
      </c>
      <c r="AF81" s="24"/>
      <c r="AG81">
        <f t="shared" si="5"/>
        <v>1096.602512417664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-65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7.6729499999999993</v>
      </c>
      <c r="E82">
        <f>GT_NG!T82</f>
        <v>10.996910980061781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69.608074488263654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644.61093309421665</v>
      </c>
      <c r="P82" s="36">
        <v>74.739999999999995</v>
      </c>
      <c r="Q82" s="36">
        <v>26.62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396.34999999999997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1.47</v>
      </c>
      <c r="AB82" s="75">
        <f>-STOA!P82</f>
        <v>0</v>
      </c>
      <c r="AC82">
        <f t="shared" si="3"/>
        <v>10.900003748043142</v>
      </c>
      <c r="AD82">
        <f t="shared" si="4"/>
        <v>1156.1688648144989</v>
      </c>
      <c r="AE82">
        <f>'IDT-1'!F82</f>
        <v>-89.956999999999994</v>
      </c>
      <c r="AF82" s="24"/>
      <c r="AG82">
        <f t="shared" si="5"/>
        <v>1066.2118648144988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-65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7.6729499999999993</v>
      </c>
      <c r="E83">
        <f>GT_NG!T83</f>
        <v>10.996910980061781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69.608074488263654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641.91262301949644</v>
      </c>
      <c r="P83" s="36">
        <v>74.739999999999995</v>
      </c>
      <c r="Q83" s="36">
        <v>26.62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396.29999999999995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1.56</v>
      </c>
      <c r="AB83" s="75">
        <f>-STOA!P83</f>
        <v>0</v>
      </c>
      <c r="AC83">
        <f t="shared" si="3"/>
        <v>10.835318154791045</v>
      </c>
      <c r="AD83">
        <f t="shared" si="4"/>
        <v>1158.5752403330305</v>
      </c>
      <c r="AE83">
        <f>'IDT-1'!F83</f>
        <v>-111.83799999999999</v>
      </c>
      <c r="AF83" s="24"/>
      <c r="AG83">
        <f t="shared" si="5"/>
        <v>1046.7372403330305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-60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7.6729499999999993</v>
      </c>
      <c r="E84">
        <f>GT_NG!T84</f>
        <v>10.996910980061781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69.608074488263654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641.91262301949644</v>
      </c>
      <c r="P84" s="36">
        <v>74.739999999999995</v>
      </c>
      <c r="Q84" s="36">
        <v>26.62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396.46999999999997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1.56</v>
      </c>
      <c r="AB84" s="75">
        <f>-STOA!P84</f>
        <v>0</v>
      </c>
      <c r="AC84">
        <f t="shared" si="3"/>
        <v>10.752034577542155</v>
      </c>
      <c r="AD84">
        <f t="shared" si="4"/>
        <v>1168.8285239102795</v>
      </c>
      <c r="AE84">
        <f>'IDT-1'!F84</f>
        <v>-140.73400000000001</v>
      </c>
      <c r="AF84" s="24"/>
      <c r="AG84">
        <f t="shared" si="5"/>
        <v>1028.0945239102796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-50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7.6729499999999993</v>
      </c>
      <c r="E85">
        <f>GT_NG!T85</f>
        <v>10.996910980061781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69.607867060625949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637.28754025515173</v>
      </c>
      <c r="P85" s="36">
        <v>74.739999999999995</v>
      </c>
      <c r="Q85" s="36">
        <v>26.62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396.64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1.56</v>
      </c>
      <c r="AB85" s="75">
        <f>-STOA!P85</f>
        <v>0</v>
      </c>
      <c r="AC85">
        <f t="shared" si="3"/>
        <v>10.672254351305059</v>
      </c>
      <c r="AD85">
        <f t="shared" si="4"/>
        <v>1169.4530139445342</v>
      </c>
      <c r="AE85">
        <f>'IDT-1'!F85</f>
        <v>-161.334</v>
      </c>
      <c r="AF85" s="24"/>
      <c r="AG85">
        <f t="shared" si="5"/>
        <v>1008.1190139445341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-45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7.6729499999999993</v>
      </c>
      <c r="E86">
        <f>GT_NG!T86</f>
        <v>10.996910980061781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69.607769420920121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637.28754025515173</v>
      </c>
      <c r="P86" s="36">
        <v>74.739999999999995</v>
      </c>
      <c r="Q86" s="36">
        <v>26.62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397.29999999999995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1.56</v>
      </c>
      <c r="AB86" s="75">
        <f>-STOA!P86</f>
        <v>0</v>
      </c>
      <c r="AC86">
        <f t="shared" si="3"/>
        <v>10.67779753113153</v>
      </c>
      <c r="AD86">
        <f t="shared" si="4"/>
        <v>1170.1073731250021</v>
      </c>
      <c r="AE86">
        <f>'IDT-1'!F86</f>
        <v>-186.684</v>
      </c>
      <c r="AF86" s="24"/>
      <c r="AG86">
        <f t="shared" si="5"/>
        <v>983.42337312500217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-45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7.2215999999999996</v>
      </c>
      <c r="E87">
        <f>GT_NG!T87</f>
        <v>10.996910980061781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69.607727815341576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635.11471002048108</v>
      </c>
      <c r="P87" s="36">
        <v>74.739999999999995</v>
      </c>
      <c r="Q87" s="36">
        <v>26.62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397.71999999999997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1.56</v>
      </c>
      <c r="AB87" s="75">
        <f>-STOA!P87</f>
        <v>0</v>
      </c>
      <c r="AC87">
        <f t="shared" si="3"/>
        <v>10.405147335926763</v>
      </c>
      <c r="AD87">
        <f t="shared" si="4"/>
        <v>1198.1758014799575</v>
      </c>
      <c r="AE87">
        <f>'IDT-1'!F87</f>
        <v>-227.31700000000001</v>
      </c>
      <c r="AF87" s="24"/>
      <c r="AG87">
        <f t="shared" si="5"/>
        <v>970.85880147995749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-15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7.2215999999999996</v>
      </c>
      <c r="E88">
        <f>GT_NG!T88</f>
        <v>11.003006285870455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69.607727815341576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635.11470803902</v>
      </c>
      <c r="P88" s="36">
        <v>74.739999999999995</v>
      </c>
      <c r="Q88" s="36">
        <v>26.62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398.72999999999996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-190</v>
      </c>
      <c r="AA88" s="75">
        <f>STOA!J88</f>
        <v>1.56</v>
      </c>
      <c r="AB88" s="75">
        <f>-STOA!P88</f>
        <v>0</v>
      </c>
      <c r="AC88">
        <f t="shared" si="3"/>
        <v>12.023202487580207</v>
      </c>
      <c r="AD88">
        <f t="shared" si="4"/>
        <v>1007.5738396526517</v>
      </c>
      <c r="AE88">
        <f>'IDT-1'!F88</f>
        <v>-40.697000000000003</v>
      </c>
      <c r="AF88" s="24"/>
      <c r="AG88">
        <f t="shared" si="5"/>
        <v>966.87683965265171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-15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7.2215999999999996</v>
      </c>
      <c r="E89">
        <f>GT_NG!T89</f>
        <v>11.003006285870455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69.607727815341576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635.13252400375757</v>
      </c>
      <c r="P89" s="36">
        <v>74.739999999999995</v>
      </c>
      <c r="Q89" s="36">
        <v>26.62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399.22999999999996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-173</v>
      </c>
      <c r="AA89" s="75">
        <f>STOA!J89</f>
        <v>1.56</v>
      </c>
      <c r="AB89" s="75">
        <f>-STOA!P89</f>
        <v>0</v>
      </c>
      <c r="AC89">
        <f t="shared" si="3"/>
        <v>12.264744557980896</v>
      </c>
      <c r="AD89">
        <f t="shared" si="4"/>
        <v>979.85011354698861</v>
      </c>
      <c r="AE89">
        <f>'IDT-1'!F89</f>
        <v>-34.584000000000003</v>
      </c>
      <c r="AF89" s="24"/>
      <c r="AG89">
        <f t="shared" si="5"/>
        <v>945.26611354698866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-60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7.2215999999999996</v>
      </c>
      <c r="E90">
        <f>GT_NG!T90</f>
        <v>11.003006285870455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69.607727815341576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635.12055716580733</v>
      </c>
      <c r="P90" s="36">
        <v>74.739999999999995</v>
      </c>
      <c r="Q90" s="36">
        <v>26.62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399.46999999999997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-211</v>
      </c>
      <c r="AA90" s="75">
        <f>STOA!J90</f>
        <v>1.56</v>
      </c>
      <c r="AB90" s="75">
        <f>-STOA!P90</f>
        <v>0</v>
      </c>
      <c r="AC90">
        <f t="shared" si="3"/>
        <v>12.673275607336787</v>
      </c>
      <c r="AD90">
        <f t="shared" si="4"/>
        <v>931.66961565968245</v>
      </c>
      <c r="AE90">
        <f>'IDT-1'!F90</f>
        <v>0</v>
      </c>
      <c r="AF90" s="24"/>
      <c r="AG90">
        <f t="shared" si="5"/>
        <v>931.66961565968245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-70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7.2215999999999996</v>
      </c>
      <c r="E91">
        <f>GT_NG!T91</f>
        <v>11.245981905268762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58.527292659234938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558.3453861917634</v>
      </c>
      <c r="P91" s="36">
        <v>74.740000000000009</v>
      </c>
      <c r="Q91" s="36">
        <v>26.62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375.32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1.47</v>
      </c>
      <c r="AB91" s="75">
        <f>-STOA!P91</f>
        <v>0</v>
      </c>
      <c r="AC91">
        <f t="shared" si="3"/>
        <v>10.920482369457121</v>
      </c>
      <c r="AD91">
        <f t="shared" si="4"/>
        <v>917.56977838681007</v>
      </c>
      <c r="AE91">
        <f>'IDT-1'!F91</f>
        <v>0</v>
      </c>
      <c r="AF91" s="24"/>
      <c r="AG91">
        <f t="shared" si="5"/>
        <v>917.56977838681007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-185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7.2215999999999996</v>
      </c>
      <c r="E92">
        <f>GT_NG!T92</f>
        <v>11.245981905268762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58.527292659234938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500.35145208819813</v>
      </c>
      <c r="P92" s="36">
        <v>74.740000000000009</v>
      </c>
      <c r="Q92" s="36">
        <v>26.62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347.03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-27</v>
      </c>
      <c r="AA92" s="75">
        <f>STOA!J92</f>
        <v>1.47</v>
      </c>
      <c r="AB92" s="75">
        <f>-STOA!P92</f>
        <v>0</v>
      </c>
      <c r="AC92">
        <f t="shared" si="3"/>
        <v>9.6196585976947162</v>
      </c>
      <c r="AD92">
        <f t="shared" si="4"/>
        <v>900.58666805500707</v>
      </c>
      <c r="AE92">
        <f>'IDT-1'!F92</f>
        <v>-0.82599999999999996</v>
      </c>
      <c r="AF92" s="24"/>
      <c r="AG92">
        <f t="shared" si="5"/>
        <v>899.76066805500705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-90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7.2215999999999996</v>
      </c>
      <c r="E93">
        <f>GT_NG!T93</f>
        <v>11.245981905268762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58.527292659234938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454.29460470813353</v>
      </c>
      <c r="P93" s="36">
        <v>74.740000000000009</v>
      </c>
      <c r="Q93" s="36">
        <v>26.62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349.2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-27</v>
      </c>
      <c r="AA93" s="75">
        <f>STOA!J93</f>
        <v>1.47</v>
      </c>
      <c r="AB93" s="75">
        <f>-STOA!P93</f>
        <v>0</v>
      </c>
      <c r="AC93">
        <f t="shared" si="3"/>
        <v>8.8698069820821654</v>
      </c>
      <c r="AD93">
        <f t="shared" si="4"/>
        <v>902.44967229055499</v>
      </c>
      <c r="AE93">
        <f>'IDT-1'!F93</f>
        <v>-35.076999999999998</v>
      </c>
      <c r="AF93" s="24"/>
      <c r="AG93">
        <f t="shared" si="5"/>
        <v>867.37267229055499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-45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7.2215999999999996</v>
      </c>
      <c r="E94">
        <f>GT_NG!T94</f>
        <v>11.245981905268762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58.527292659234938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454.29459964422006</v>
      </c>
      <c r="P94" s="36">
        <v>74.740000000000009</v>
      </c>
      <c r="Q94" s="36">
        <v>26.62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350.35999999999996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-73</v>
      </c>
      <c r="AA94" s="75">
        <f>STOA!J94</f>
        <v>1.47</v>
      </c>
      <c r="AB94" s="75">
        <f>-STOA!P94</f>
        <v>0</v>
      </c>
      <c r="AC94">
        <f t="shared" si="3"/>
        <v>9.2692241948901888</v>
      </c>
      <c r="AD94">
        <f t="shared" si="4"/>
        <v>857.21025001383362</v>
      </c>
      <c r="AE94">
        <f>'IDT-1'!F94</f>
        <v>-19.606000000000002</v>
      </c>
      <c r="AF94" s="24"/>
      <c r="AG94">
        <f t="shared" si="5"/>
        <v>837.60425001383362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-45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7.2215999999999996</v>
      </c>
      <c r="E95">
        <f>GT_NG!T95</f>
        <v>11.245981905268762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58.527292659234938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442.91310269836532</v>
      </c>
      <c r="P95" s="36">
        <v>48.1</v>
      </c>
      <c r="Q95" s="36">
        <v>7.6986692015209126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350.85999999999996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-133</v>
      </c>
      <c r="AA95" s="75">
        <f>STOA!J95</f>
        <v>1.47</v>
      </c>
      <c r="AB95" s="75">
        <f>-STOA!P95</f>
        <v>0</v>
      </c>
      <c r="AC95">
        <f t="shared" si="3"/>
        <v>9.0433838077111215</v>
      </c>
      <c r="AD95">
        <f t="shared" si="4"/>
        <v>800.42326265667884</v>
      </c>
      <c r="AE95">
        <f>'IDT-1'!F95</f>
        <v>0</v>
      </c>
      <c r="AF95" s="24"/>
      <c r="AG95">
        <f t="shared" si="5"/>
        <v>800.42326265667884</v>
      </c>
      <c r="AI95" s="34">
        <f>PXIL!J95</f>
        <v>0</v>
      </c>
      <c r="AJ95" s="34">
        <f>PXIL!P95</f>
        <v>0</v>
      </c>
      <c r="AK95" s="34">
        <f>RTM_IEX!J95</f>
        <v>14.43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7.2215999999999996</v>
      </c>
      <c r="E96">
        <f>GT_NG!T96</f>
        <v>11.245981905268762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58.527292659234938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441.51278138650781</v>
      </c>
      <c r="P96" s="36">
        <v>26.22</v>
      </c>
      <c r="Q96" s="36">
        <v>7.7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351.53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-83</v>
      </c>
      <c r="AA96" s="75">
        <f>STOA!J96</f>
        <v>1.47</v>
      </c>
      <c r="AB96" s="75">
        <f>-STOA!P96</f>
        <v>0</v>
      </c>
      <c r="AC96">
        <f t="shared" si="3"/>
        <v>8.5628331329009626</v>
      </c>
      <c r="AD96">
        <f t="shared" si="4"/>
        <v>783.86482281811061</v>
      </c>
      <c r="AE96">
        <f>'IDT-1'!F96</f>
        <v>0</v>
      </c>
      <c r="AF96" s="24"/>
      <c r="AG96">
        <f t="shared" si="5"/>
        <v>783.86482281811061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-30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7.2215999999999996</v>
      </c>
      <c r="E97">
        <f>GT_NG!T97</f>
        <v>11.245981905268762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58.527292659234938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440.08647928207284</v>
      </c>
      <c r="P97" s="36">
        <v>19.240000000000002</v>
      </c>
      <c r="Q97" s="36">
        <v>7.7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351.85999999999996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-125</v>
      </c>
      <c r="AA97" s="75">
        <f>STOA!J97</f>
        <v>1.47</v>
      </c>
      <c r="AB97" s="75">
        <f>-STOA!P97</f>
        <v>0</v>
      </c>
      <c r="AC97">
        <f t="shared" si="3"/>
        <v>9.0117328164419419</v>
      </c>
      <c r="AD97">
        <f t="shared" si="4"/>
        <v>714.33962103013459</v>
      </c>
      <c r="AE97">
        <f>'IDT-1'!F97</f>
        <v>0</v>
      </c>
      <c r="AF97" s="24"/>
      <c r="AG97">
        <f t="shared" si="5"/>
        <v>714.33962103013459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-49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7.2215999999999996</v>
      </c>
      <c r="E98">
        <f>GT_NG!T98</f>
        <v>11.245981905268762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58.527292659234938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442.99088901376621</v>
      </c>
      <c r="P98" s="36">
        <v>48.1</v>
      </c>
      <c r="Q98" s="36">
        <v>7.7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352.03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-226</v>
      </c>
      <c r="AA98" s="75">
        <f>STOA!J98</f>
        <v>1.47</v>
      </c>
      <c r="AB98" s="75">
        <f>-STOA!P98</f>
        <v>0</v>
      </c>
      <c r="AC98">
        <f t="shared" si="3"/>
        <v>9.762837848506841</v>
      </c>
      <c r="AD98">
        <f t="shared" si="4"/>
        <v>688.52292572976319</v>
      </c>
      <c r="AE98">
        <f>'IDT-1'!F98</f>
        <v>0</v>
      </c>
      <c r="AF98" s="24"/>
      <c r="AG98">
        <f t="shared" si="5"/>
        <v>688.52292572976319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-5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0.17707964999999998</v>
      </c>
      <c r="E99">
        <f t="shared" si="6"/>
        <v>0.26444390463976086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1.5256839114699667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13.547191719751636</v>
      </c>
      <c r="P99" s="36">
        <f t="shared" si="6"/>
        <v>1.5678455924588115</v>
      </c>
      <c r="Q99" s="36">
        <f t="shared" si="6"/>
        <v>0.55322842978134024</v>
      </c>
      <c r="R99" s="38">
        <f>SUM(R3:R98)/4000</f>
        <v>0.17216500000000001</v>
      </c>
      <c r="S99" s="38">
        <f t="shared" si="6"/>
        <v>0</v>
      </c>
      <c r="T99" s="37">
        <f t="shared" si="6"/>
        <v>0.44497249999999994</v>
      </c>
      <c r="U99" s="37">
        <f t="shared" si="6"/>
        <v>9.5618313094999969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9.8709999999999992E-2</v>
      </c>
      <c r="Z99" s="34">
        <f t="shared" si="6"/>
        <v>-2.1259975</v>
      </c>
      <c r="AA99" s="75">
        <f t="shared" si="6"/>
        <v>3.6360000000000003E-2</v>
      </c>
      <c r="AB99" s="75">
        <f t="shared" si="6"/>
        <v>0</v>
      </c>
      <c r="AC99">
        <f t="shared" si="6"/>
        <v>0.26285343868847394</v>
      </c>
      <c r="AD99">
        <f t="shared" si="6"/>
        <v>25.086663578913036</v>
      </c>
      <c r="AE99">
        <f t="shared" si="6"/>
        <v>-0.48221049999999999</v>
      </c>
      <c r="AG99">
        <f t="shared" si="6"/>
        <v>24.604453078913036</v>
      </c>
      <c r="AI99">
        <f t="shared" si="6"/>
        <v>0</v>
      </c>
      <c r="AJ99">
        <f t="shared" si="6"/>
        <v>0</v>
      </c>
      <c r="AK99">
        <f t="shared" si="6"/>
        <v>0.35875250000000003</v>
      </c>
      <c r="AL99">
        <f t="shared" si="6"/>
        <v>-0.83274999999999999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45325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TWEPL!S3</f>
        <v>1.0691999999999999</v>
      </c>
      <c r="E3">
        <f>GT_NG!S3</f>
        <v>1.9805411314566821</v>
      </c>
      <c r="F3">
        <f>GT_Spot!S3</f>
        <v>0</v>
      </c>
      <c r="G3">
        <f>PPCL_NG!S3</f>
        <v>45</v>
      </c>
      <c r="H3">
        <f>PPCL_Spot!S3</f>
        <v>0</v>
      </c>
      <c r="I3">
        <f>Bawana_NG!S3</f>
        <v>19.21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62.040000000000006</v>
      </c>
      <c r="AB3" s="75">
        <f>-STOA!Q3</f>
        <v>0</v>
      </c>
      <c r="AC3">
        <f>SUMIF(B3:AB3,"&gt;0")*$AC$2-SUMIF(B3:AB3,"&lt;0")*($AC$2/(1-$AC$2))+SUMIF(AI3:AR3,"&gt;0")*$AC$2-SUMIF(AI3:AR3,"&lt;0")*($AC$2/(1-$AC$2))</f>
        <v>1.2301275068273505</v>
      </c>
      <c r="AD3">
        <f>SUM(B3:AB3,AI3:AR3)-AC3</f>
        <v>111.06961362462935</v>
      </c>
      <c r="AE3">
        <f>'IDT-1'!E3</f>
        <v>0</v>
      </c>
      <c r="AF3" s="24"/>
      <c r="AG3">
        <f>SUM(AD3:AF3)</f>
        <v>111.06961362462935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-17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1.0691999999999999</v>
      </c>
      <c r="E4">
        <f>GT_NG!S4</f>
        <v>1.9805411314566821</v>
      </c>
      <c r="F4">
        <f>GT_Spot!S4</f>
        <v>0</v>
      </c>
      <c r="G4">
        <f>PPCL_NG!S4</f>
        <v>45</v>
      </c>
      <c r="H4">
        <f>PPCL_Spot!S4</f>
        <v>0</v>
      </c>
      <c r="I4">
        <f>Bawana_NG!S4</f>
        <v>19.21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62.040000000000006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1.2470698222771286</v>
      </c>
      <c r="AD4">
        <f t="shared" ref="AD4:AD67" si="1">SUM(B4:AB4,AI4:AR4)-AC4</f>
        <v>109.05267130917957</v>
      </c>
      <c r="AE4">
        <f>'IDT-1'!E4</f>
        <v>0</v>
      </c>
      <c r="AF4" s="24"/>
      <c r="AG4">
        <f t="shared" ref="AG4:AG67" si="2">SUM(AD4:AF4)</f>
        <v>109.05267130917957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-19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1.0691999999999999</v>
      </c>
      <c r="E5">
        <f>GT_NG!S5</f>
        <v>1.9805411314566821</v>
      </c>
      <c r="F5">
        <f>GT_Spot!S5</f>
        <v>0</v>
      </c>
      <c r="G5">
        <f>PPCL_NG!S5</f>
        <v>45</v>
      </c>
      <c r="H5">
        <f>PPCL_Spot!S5</f>
        <v>0</v>
      </c>
      <c r="I5">
        <f>Bawana_NG!S5</f>
        <v>19.21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62.040000000000006</v>
      </c>
      <c r="AB5" s="75">
        <f>-STOA!Q5</f>
        <v>0</v>
      </c>
      <c r="AC5">
        <f t="shared" si="0"/>
        <v>1.2724832954517957</v>
      </c>
      <c r="AD5">
        <f t="shared" si="1"/>
        <v>106.02725783600491</v>
      </c>
      <c r="AE5">
        <f>'IDT-1'!E5</f>
        <v>0</v>
      </c>
      <c r="AF5" s="24"/>
      <c r="AG5">
        <f t="shared" si="2"/>
        <v>106.02725783600491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-22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1.0691999999999999</v>
      </c>
      <c r="E6">
        <f>GT_NG!S6</f>
        <v>1.9805411314566821</v>
      </c>
      <c r="F6">
        <f>GT_Spot!S6</f>
        <v>0</v>
      </c>
      <c r="G6">
        <f>PPCL_NG!S6</f>
        <v>45</v>
      </c>
      <c r="H6">
        <f>PPCL_Spot!S6</f>
        <v>0</v>
      </c>
      <c r="I6">
        <f>Bawana_NG!S6</f>
        <v>19.21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62.040000000000006</v>
      </c>
      <c r="AB6" s="75">
        <f>-STOA!Q6</f>
        <v>0</v>
      </c>
      <c r="AC6">
        <f t="shared" si="0"/>
        <v>1.2894256109015738</v>
      </c>
      <c r="AD6">
        <f t="shared" si="1"/>
        <v>104.01031552055512</v>
      </c>
      <c r="AE6">
        <f>'IDT-1'!E6</f>
        <v>0</v>
      </c>
      <c r="AF6" s="24"/>
      <c r="AG6">
        <f t="shared" si="2"/>
        <v>104.01031552055512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-24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1.0691999999999999</v>
      </c>
      <c r="E7">
        <f>GT_NG!S7</f>
        <v>1.9805411314566821</v>
      </c>
      <c r="F7">
        <f>GT_Spot!S7</f>
        <v>0</v>
      </c>
      <c r="G7">
        <f>PPCL_NG!S7</f>
        <v>45</v>
      </c>
      <c r="H7">
        <f>PPCL_Spot!S7</f>
        <v>0</v>
      </c>
      <c r="I7">
        <f>Bawana_NG!S7</f>
        <v>19.21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62.040000000000006</v>
      </c>
      <c r="AB7" s="75">
        <f>-STOA!Q7</f>
        <v>0</v>
      </c>
      <c r="AC7">
        <f t="shared" si="0"/>
        <v>1.3063679263513521</v>
      </c>
      <c r="AD7">
        <f t="shared" si="1"/>
        <v>101.99337320510534</v>
      </c>
      <c r="AE7">
        <f>'IDT-1'!E7</f>
        <v>0</v>
      </c>
      <c r="AF7" s="24"/>
      <c r="AG7">
        <f t="shared" si="2"/>
        <v>101.99337320510534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-26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1.0691999999999999</v>
      </c>
      <c r="E8">
        <f>GT_NG!S8</f>
        <v>1.9805411314566821</v>
      </c>
      <c r="F8">
        <f>GT_Spot!S8</f>
        <v>0</v>
      </c>
      <c r="G8">
        <f>PPCL_NG!S8</f>
        <v>45</v>
      </c>
      <c r="H8">
        <f>PPCL_Spot!S8</f>
        <v>0</v>
      </c>
      <c r="I8">
        <f>Bawana_NG!S8</f>
        <v>19.21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62.040000000000006</v>
      </c>
      <c r="AB8" s="75">
        <f>-STOA!Q8</f>
        <v>0</v>
      </c>
      <c r="AC8">
        <f t="shared" si="0"/>
        <v>1.3148390840762412</v>
      </c>
      <c r="AD8">
        <f t="shared" si="1"/>
        <v>100.98490204738046</v>
      </c>
      <c r="AE8">
        <f>'IDT-1'!E8</f>
        <v>0</v>
      </c>
      <c r="AF8" s="24"/>
      <c r="AG8">
        <f t="shared" si="2"/>
        <v>100.98490204738046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-27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1.0691999999999999</v>
      </c>
      <c r="E9">
        <f>GT_NG!S9</f>
        <v>1.9805411314566821</v>
      </c>
      <c r="F9">
        <f>GT_Spot!S9</f>
        <v>0</v>
      </c>
      <c r="G9">
        <f>PPCL_NG!S9</f>
        <v>45</v>
      </c>
      <c r="H9">
        <f>PPCL_Spot!S9</f>
        <v>0</v>
      </c>
      <c r="I9">
        <f>Bawana_NG!S9</f>
        <v>19.21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62.040000000000006</v>
      </c>
      <c r="AB9" s="75">
        <f>-STOA!Q9</f>
        <v>0</v>
      </c>
      <c r="AC9">
        <f t="shared" si="0"/>
        <v>1.3317813995260193</v>
      </c>
      <c r="AD9">
        <f t="shared" si="1"/>
        <v>98.967959731930677</v>
      </c>
      <c r="AE9">
        <f>'IDT-1'!E9</f>
        <v>0</v>
      </c>
      <c r="AF9" s="24"/>
      <c r="AG9">
        <f t="shared" si="2"/>
        <v>98.967959731930677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-29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1.1664000000000001</v>
      </c>
      <c r="E10">
        <f>GT_NG!S10</f>
        <v>1.9805411314566821</v>
      </c>
      <c r="F10">
        <f>GT_Spot!S10</f>
        <v>0</v>
      </c>
      <c r="G10">
        <f>PPCL_NG!S10</f>
        <v>45</v>
      </c>
      <c r="H10">
        <f>PPCL_Spot!S10</f>
        <v>0</v>
      </c>
      <c r="I10">
        <f>Bawana_NG!S10</f>
        <v>19.21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62.040000000000006</v>
      </c>
      <c r="AB10" s="75">
        <f>-STOA!Q10</f>
        <v>0</v>
      </c>
      <c r="AC10">
        <f t="shared" si="0"/>
        <v>1.3410690372509082</v>
      </c>
      <c r="AD10">
        <f t="shared" si="1"/>
        <v>98.055872094205782</v>
      </c>
      <c r="AE10">
        <f>'IDT-1'!E10</f>
        <v>0</v>
      </c>
      <c r="AF10" s="24"/>
      <c r="AG10">
        <f t="shared" si="2"/>
        <v>98.055872094205782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-30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1.1664000000000001</v>
      </c>
      <c r="E11">
        <f>GT_NG!S11</f>
        <v>1.9805411314566821</v>
      </c>
      <c r="F11">
        <f>GT_Spot!S11</f>
        <v>0</v>
      </c>
      <c r="G11">
        <f>PPCL_NG!S11</f>
        <v>45</v>
      </c>
      <c r="H11">
        <f>PPCL_Spot!S11</f>
        <v>0</v>
      </c>
      <c r="I11">
        <f>Bawana_NG!S11</f>
        <v>19.21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62.040000000000006</v>
      </c>
      <c r="AB11" s="75">
        <f>-STOA!Q11</f>
        <v>0</v>
      </c>
      <c r="AC11">
        <f t="shared" si="0"/>
        <v>1.3410690372509082</v>
      </c>
      <c r="AD11">
        <f t="shared" si="1"/>
        <v>98.055872094205782</v>
      </c>
      <c r="AE11">
        <f>'IDT-1'!E11</f>
        <v>0</v>
      </c>
      <c r="AF11" s="24"/>
      <c r="AG11">
        <f t="shared" si="2"/>
        <v>98.055872094205782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-30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1.1664000000000001</v>
      </c>
      <c r="E12">
        <f>GT_NG!S12</f>
        <v>1.9805411314566821</v>
      </c>
      <c r="F12">
        <f>GT_Spot!S12</f>
        <v>0</v>
      </c>
      <c r="G12">
        <f>PPCL_NG!S12</f>
        <v>45</v>
      </c>
      <c r="H12">
        <f>PPCL_Spot!S12</f>
        <v>0</v>
      </c>
      <c r="I12">
        <f>Bawana_NG!S12</f>
        <v>19.21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62.040000000000006</v>
      </c>
      <c r="AB12" s="75">
        <f>-STOA!Q12</f>
        <v>0</v>
      </c>
      <c r="AC12">
        <f t="shared" si="0"/>
        <v>1.3495401949757972</v>
      </c>
      <c r="AD12">
        <f t="shared" si="1"/>
        <v>97.047400936480884</v>
      </c>
      <c r="AE12">
        <f>'IDT-1'!E12</f>
        <v>0</v>
      </c>
      <c r="AF12" s="24"/>
      <c r="AG12">
        <f t="shared" si="2"/>
        <v>97.047400936480884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-31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1.1664000000000001</v>
      </c>
      <c r="E13">
        <f>GT_NG!S13</f>
        <v>1.9805411314566821</v>
      </c>
      <c r="F13">
        <f>GT_Spot!S13</f>
        <v>0</v>
      </c>
      <c r="G13">
        <f>PPCL_NG!S13</f>
        <v>45</v>
      </c>
      <c r="H13">
        <f>PPCL_Spot!S13</f>
        <v>0</v>
      </c>
      <c r="I13">
        <f>Bawana_NG!S13</f>
        <v>19.21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62.040000000000006</v>
      </c>
      <c r="AB13" s="75">
        <f>-STOA!Q13</f>
        <v>0</v>
      </c>
      <c r="AC13">
        <f t="shared" si="0"/>
        <v>1.3495401949757972</v>
      </c>
      <c r="AD13">
        <f t="shared" si="1"/>
        <v>97.047400936480884</v>
      </c>
      <c r="AE13">
        <f>'IDT-1'!E13</f>
        <v>0</v>
      </c>
      <c r="AF13" s="24"/>
      <c r="AG13">
        <f t="shared" si="2"/>
        <v>97.047400936480884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-31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1.1664000000000001</v>
      </c>
      <c r="E14">
        <f>GT_NG!S14</f>
        <v>1.9805411314566821</v>
      </c>
      <c r="F14">
        <f>GT_Spot!S14</f>
        <v>0</v>
      </c>
      <c r="G14">
        <f>PPCL_NG!S14</f>
        <v>45</v>
      </c>
      <c r="H14">
        <f>PPCL_Spot!S14</f>
        <v>0</v>
      </c>
      <c r="I14">
        <f>Bawana_NG!S14</f>
        <v>19.21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62.040000000000006</v>
      </c>
      <c r="AB14" s="75">
        <f>-STOA!Q14</f>
        <v>0</v>
      </c>
      <c r="AC14">
        <f t="shared" si="0"/>
        <v>1.3580113527006863</v>
      </c>
      <c r="AD14">
        <f t="shared" si="1"/>
        <v>96.038929778756</v>
      </c>
      <c r="AE14">
        <f>'IDT-1'!E14</f>
        <v>0</v>
      </c>
      <c r="AF14" s="24"/>
      <c r="AG14">
        <f t="shared" si="2"/>
        <v>96.038929778756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-32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1.1664000000000001</v>
      </c>
      <c r="E15">
        <f>GT_NG!S15</f>
        <v>1.9805411314566821</v>
      </c>
      <c r="F15">
        <f>GT_Spot!S15</f>
        <v>0</v>
      </c>
      <c r="G15">
        <f>PPCL_NG!S15</f>
        <v>45</v>
      </c>
      <c r="H15">
        <f>PPCL_Spot!S15</f>
        <v>0</v>
      </c>
      <c r="I15">
        <f>Bawana_NG!S15</f>
        <v>19.62909200240529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62.040000000000006</v>
      </c>
      <c r="AB15" s="75">
        <f>-STOA!Q15</f>
        <v>0</v>
      </c>
      <c r="AC15">
        <f t="shared" si="0"/>
        <v>1.3615317255208907</v>
      </c>
      <c r="AD15">
        <f t="shared" si="1"/>
        <v>96.454501408341102</v>
      </c>
      <c r="AE15">
        <f>'IDT-1'!E15</f>
        <v>0</v>
      </c>
      <c r="AF15" s="24"/>
      <c r="AG15">
        <f t="shared" si="2"/>
        <v>96.454501408341102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-32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1.1664000000000001</v>
      </c>
      <c r="E16">
        <f>GT_NG!S16</f>
        <v>1.9805411314566821</v>
      </c>
      <c r="F16">
        <f>GT_Spot!S16</f>
        <v>0</v>
      </c>
      <c r="G16">
        <f>PPCL_NG!S16</f>
        <v>45</v>
      </c>
      <c r="H16">
        <f>PPCL_Spot!S16</f>
        <v>0</v>
      </c>
      <c r="I16">
        <f>Bawana_NG!S16</f>
        <v>19.62909200240529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62.040000000000006</v>
      </c>
      <c r="AB16" s="75">
        <f>-STOA!Q16</f>
        <v>0</v>
      </c>
      <c r="AC16">
        <f t="shared" si="0"/>
        <v>1.3615317255208907</v>
      </c>
      <c r="AD16">
        <f t="shared" si="1"/>
        <v>96.454501408341102</v>
      </c>
      <c r="AE16">
        <f>'IDT-1'!E16</f>
        <v>0</v>
      </c>
      <c r="AF16" s="24"/>
      <c r="AG16">
        <f t="shared" si="2"/>
        <v>96.454501408341102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-32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1.1664000000000001</v>
      </c>
      <c r="E17">
        <f>GT_NG!S17</f>
        <v>1.9805411314566821</v>
      </c>
      <c r="F17">
        <f>GT_Spot!S17</f>
        <v>0</v>
      </c>
      <c r="G17">
        <f>PPCL_NG!S17</f>
        <v>45</v>
      </c>
      <c r="H17">
        <f>PPCL_Spot!S17</f>
        <v>0</v>
      </c>
      <c r="I17">
        <f>Bawana_NG!S17</f>
        <v>19.62909200240529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62.040000000000006</v>
      </c>
      <c r="AB17" s="75">
        <f>-STOA!Q17</f>
        <v>0</v>
      </c>
      <c r="AC17">
        <f t="shared" si="0"/>
        <v>1.3615317255208907</v>
      </c>
      <c r="AD17">
        <f t="shared" si="1"/>
        <v>96.454501408341102</v>
      </c>
      <c r="AE17">
        <f>'IDT-1'!E17</f>
        <v>0</v>
      </c>
      <c r="AF17" s="24"/>
      <c r="AG17">
        <f t="shared" si="2"/>
        <v>96.454501408341102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-32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1.1664000000000001</v>
      </c>
      <c r="E18">
        <f>GT_NG!S18</f>
        <v>1.9805411314566821</v>
      </c>
      <c r="F18">
        <f>GT_Spot!S18</f>
        <v>0</v>
      </c>
      <c r="G18">
        <f>PPCL_NG!S18</f>
        <v>45</v>
      </c>
      <c r="H18">
        <f>PPCL_Spot!S18</f>
        <v>0</v>
      </c>
      <c r="I18">
        <f>Bawana_NG!S18</f>
        <v>19.62909200240529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62.040000000000006</v>
      </c>
      <c r="AB18" s="75">
        <f>-STOA!Q18</f>
        <v>0</v>
      </c>
      <c r="AC18">
        <f t="shared" si="0"/>
        <v>1.3615317255208907</v>
      </c>
      <c r="AD18">
        <f t="shared" si="1"/>
        <v>96.454501408341102</v>
      </c>
      <c r="AE18">
        <f>'IDT-1'!E18</f>
        <v>0</v>
      </c>
      <c r="AF18" s="24"/>
      <c r="AG18">
        <f t="shared" si="2"/>
        <v>96.454501408341102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-32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1.1664000000000001</v>
      </c>
      <c r="E19">
        <f>GT_NG!S19</f>
        <v>1.9805411314566821</v>
      </c>
      <c r="F19">
        <f>GT_Spot!S19</f>
        <v>0</v>
      </c>
      <c r="G19">
        <f>PPCL_NG!S19</f>
        <v>45</v>
      </c>
      <c r="H19">
        <f>PPCL_Spot!S19</f>
        <v>0</v>
      </c>
      <c r="I19">
        <f>Bawana_NG!S19</f>
        <v>19.62909200240529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62.040000000000006</v>
      </c>
      <c r="AB19" s="75">
        <f>-STOA!Q19</f>
        <v>0</v>
      </c>
      <c r="AC19">
        <f t="shared" si="0"/>
        <v>1.3700028832457798</v>
      </c>
      <c r="AD19">
        <f t="shared" si="1"/>
        <v>95.446030250616218</v>
      </c>
      <c r="AE19">
        <f>'IDT-1'!E19</f>
        <v>0</v>
      </c>
      <c r="AF19" s="24"/>
      <c r="AG19">
        <f t="shared" si="2"/>
        <v>95.446030250616218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-33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1.1664000000000001</v>
      </c>
      <c r="E20">
        <f>GT_NG!S20</f>
        <v>1.9805411314566821</v>
      </c>
      <c r="F20">
        <f>GT_Spot!S20</f>
        <v>0</v>
      </c>
      <c r="G20">
        <f>PPCL_NG!S20</f>
        <v>45</v>
      </c>
      <c r="H20">
        <f>PPCL_Spot!S20</f>
        <v>0</v>
      </c>
      <c r="I20">
        <f>Bawana_NG!S20</f>
        <v>19.62909200240529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62.040000000000006</v>
      </c>
      <c r="AB20" s="75">
        <f>-STOA!Q20</f>
        <v>0</v>
      </c>
      <c r="AC20">
        <f t="shared" si="0"/>
        <v>1.3700028832457798</v>
      </c>
      <c r="AD20">
        <f t="shared" si="1"/>
        <v>95.446030250616218</v>
      </c>
      <c r="AE20">
        <f>'IDT-1'!E20</f>
        <v>0</v>
      </c>
      <c r="AF20" s="24"/>
      <c r="AG20">
        <f t="shared" si="2"/>
        <v>95.446030250616218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-33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1.1664000000000001</v>
      </c>
      <c r="E21">
        <f>GT_NG!S21</f>
        <v>1.9805411314566821</v>
      </c>
      <c r="F21">
        <f>GT_Spot!S21</f>
        <v>0</v>
      </c>
      <c r="G21">
        <f>PPCL_NG!S21</f>
        <v>45</v>
      </c>
      <c r="H21">
        <f>PPCL_Spot!S21</f>
        <v>0</v>
      </c>
      <c r="I21">
        <f>Bawana_NG!S21</f>
        <v>19.62909200240529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62.040000000000006</v>
      </c>
      <c r="AB21" s="75">
        <f>-STOA!Q21</f>
        <v>0</v>
      </c>
      <c r="AC21">
        <f t="shared" si="0"/>
        <v>1.3615317255208907</v>
      </c>
      <c r="AD21">
        <f t="shared" si="1"/>
        <v>96.454501408341102</v>
      </c>
      <c r="AE21">
        <f>'IDT-1'!E21</f>
        <v>0</v>
      </c>
      <c r="AF21" s="24"/>
      <c r="AG21">
        <f t="shared" si="2"/>
        <v>96.454501408341102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-32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1.1664000000000001</v>
      </c>
      <c r="E22">
        <f>GT_NG!S22</f>
        <v>1.9805411314566821</v>
      </c>
      <c r="F22">
        <f>GT_Spot!S22</f>
        <v>0</v>
      </c>
      <c r="G22">
        <f>PPCL_NG!S22</f>
        <v>45</v>
      </c>
      <c r="H22">
        <f>PPCL_Spot!S22</f>
        <v>0</v>
      </c>
      <c r="I22">
        <f>Bawana_NG!S22</f>
        <v>19.62909200240529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62.040000000000006</v>
      </c>
      <c r="AB22" s="75">
        <f>-STOA!Q22</f>
        <v>0</v>
      </c>
      <c r="AC22">
        <f t="shared" si="0"/>
        <v>1.3615317255208907</v>
      </c>
      <c r="AD22">
        <f t="shared" si="1"/>
        <v>96.454501408341102</v>
      </c>
      <c r="AE22">
        <f>'IDT-1'!E22</f>
        <v>0</v>
      </c>
      <c r="AF22" s="24"/>
      <c r="AG22">
        <f t="shared" si="2"/>
        <v>96.454501408341102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-32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1.1664000000000001</v>
      </c>
      <c r="E23">
        <f>GT_NG!S23</f>
        <v>1.9805411314566821</v>
      </c>
      <c r="F23">
        <f>GT_Spot!S23</f>
        <v>0</v>
      </c>
      <c r="G23">
        <f>PPCL_NG!S23</f>
        <v>45</v>
      </c>
      <c r="H23">
        <f>PPCL_Spot!S23</f>
        <v>0</v>
      </c>
      <c r="I23">
        <f>Bawana_NG!S23</f>
        <v>19.62909200240529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62.040000000000006</v>
      </c>
      <c r="AB23" s="75">
        <f>-STOA!Q23</f>
        <v>0</v>
      </c>
      <c r="AC23">
        <f t="shared" si="0"/>
        <v>1.3445894100711127</v>
      </c>
      <c r="AD23">
        <f t="shared" si="1"/>
        <v>98.471443723790884</v>
      </c>
      <c r="AE23">
        <f>'IDT-1'!E23</f>
        <v>0</v>
      </c>
      <c r="AF23" s="24"/>
      <c r="AG23">
        <f t="shared" si="2"/>
        <v>98.471443723790884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-30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1.1664000000000001</v>
      </c>
      <c r="E24">
        <f>GT_NG!S24</f>
        <v>1.9805411314566821</v>
      </c>
      <c r="F24">
        <f>GT_Spot!S24</f>
        <v>0</v>
      </c>
      <c r="G24">
        <f>PPCL_NG!S24</f>
        <v>45</v>
      </c>
      <c r="H24">
        <f>PPCL_Spot!S24</f>
        <v>0</v>
      </c>
      <c r="I24">
        <f>Bawana_NG!S24</f>
        <v>19.62909200240529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62.040000000000006</v>
      </c>
      <c r="AB24" s="75">
        <f>-STOA!Q24</f>
        <v>0</v>
      </c>
      <c r="AC24">
        <f t="shared" si="0"/>
        <v>1.3361182523462236</v>
      </c>
      <c r="AD24">
        <f t="shared" si="1"/>
        <v>99.479914881515768</v>
      </c>
      <c r="AE24">
        <f>'IDT-1'!E24</f>
        <v>0</v>
      </c>
      <c r="AF24" s="24"/>
      <c r="AG24">
        <f t="shared" si="2"/>
        <v>99.479914881515768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-29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1.1664000000000001</v>
      </c>
      <c r="E25">
        <f>GT_NG!S25</f>
        <v>1.9805411314566821</v>
      </c>
      <c r="F25">
        <f>GT_Spot!S25</f>
        <v>0</v>
      </c>
      <c r="G25">
        <f>PPCL_NG!S25</f>
        <v>45</v>
      </c>
      <c r="H25">
        <f>PPCL_Spot!S25</f>
        <v>0</v>
      </c>
      <c r="I25">
        <f>Bawana_NG!S25</f>
        <v>19.21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62.040000000000006</v>
      </c>
      <c r="AB25" s="75">
        <f>-STOA!Q25</f>
        <v>0</v>
      </c>
      <c r="AC25">
        <f t="shared" si="0"/>
        <v>1.3156555640762411</v>
      </c>
      <c r="AD25">
        <f t="shared" si="1"/>
        <v>101.08128556738045</v>
      </c>
      <c r="AE25">
        <f>'IDT-1'!E25</f>
        <v>0</v>
      </c>
      <c r="AF25" s="24"/>
      <c r="AG25">
        <f t="shared" si="2"/>
        <v>101.08128556738045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-27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1.1664000000000001</v>
      </c>
      <c r="E26">
        <f>GT_NG!S26</f>
        <v>1.9805411314566821</v>
      </c>
      <c r="F26">
        <f>GT_Spot!S26</f>
        <v>0</v>
      </c>
      <c r="G26">
        <f>PPCL_NG!S26</f>
        <v>45</v>
      </c>
      <c r="H26">
        <f>PPCL_Spot!S26</f>
        <v>0</v>
      </c>
      <c r="I26">
        <f>Bawana_NG!S26</f>
        <v>19.21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62.040000000000006</v>
      </c>
      <c r="AB26" s="75">
        <f>-STOA!Q26</f>
        <v>0</v>
      </c>
      <c r="AC26">
        <f t="shared" si="0"/>
        <v>1.2987132486264628</v>
      </c>
      <c r="AD26">
        <f t="shared" si="1"/>
        <v>103.09822788283023</v>
      </c>
      <c r="AE26">
        <f>'IDT-1'!E26</f>
        <v>0</v>
      </c>
      <c r="AF26" s="24"/>
      <c r="AG26">
        <f t="shared" si="2"/>
        <v>103.09822788283023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-25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1.1664000000000001</v>
      </c>
      <c r="E27">
        <f>GT_NG!S27</f>
        <v>1.9805411314566821</v>
      </c>
      <c r="F27">
        <f>GT_Spot!S27</f>
        <v>0</v>
      </c>
      <c r="G27">
        <f>PPCL_NG!S27</f>
        <v>45</v>
      </c>
      <c r="H27">
        <f>PPCL_Spot!S27</f>
        <v>0</v>
      </c>
      <c r="I27">
        <f>Bawana_NG!S27</f>
        <v>18.999379808813242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62.040000000000006</v>
      </c>
      <c r="AB27" s="75">
        <f>-STOA!Q27</f>
        <v>0</v>
      </c>
      <c r="AC27">
        <f t="shared" si="0"/>
        <v>1.2630594081209376</v>
      </c>
      <c r="AD27">
        <f t="shared" si="1"/>
        <v>106.92326153214898</v>
      </c>
      <c r="AE27">
        <f>'IDT-1'!E27</f>
        <v>0</v>
      </c>
      <c r="AF27" s="24"/>
      <c r="AG27">
        <f t="shared" si="2"/>
        <v>106.92326153214898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-21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1.1664000000000001</v>
      </c>
      <c r="E28">
        <f>GT_NG!S28</f>
        <v>1.9805411314566821</v>
      </c>
      <c r="F28">
        <f>GT_Spot!S28</f>
        <v>0</v>
      </c>
      <c r="G28">
        <f>PPCL_NG!S28</f>
        <v>45</v>
      </c>
      <c r="H28">
        <f>PPCL_Spot!S28</f>
        <v>0</v>
      </c>
      <c r="I28">
        <f>Bawana_NG!S28</f>
        <v>18.99940744040989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62.040000000000006</v>
      </c>
      <c r="AB28" s="75">
        <f>-STOA!Q28</f>
        <v>0</v>
      </c>
      <c r="AC28">
        <f t="shared" si="0"/>
        <v>1.2207038516019044</v>
      </c>
      <c r="AD28">
        <f t="shared" si="1"/>
        <v>111.96564472026466</v>
      </c>
      <c r="AE28">
        <f>'IDT-1'!E28</f>
        <v>0</v>
      </c>
      <c r="AF28" s="24"/>
      <c r="AG28">
        <f t="shared" si="2"/>
        <v>111.96564472026466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-16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1.1664000000000001</v>
      </c>
      <c r="E29">
        <f>GT_NG!S29</f>
        <v>1.9805411314566821</v>
      </c>
      <c r="F29">
        <f>GT_Spot!S29</f>
        <v>0</v>
      </c>
      <c r="G29">
        <f>PPCL_NG!S29</f>
        <v>45</v>
      </c>
      <c r="H29">
        <f>PPCL_Spot!S29</f>
        <v>0</v>
      </c>
      <c r="I29">
        <f>Bawana_NG!S29</f>
        <v>18.99940744040989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62.040000000000006</v>
      </c>
      <c r="AB29" s="75">
        <f>-STOA!Q29</f>
        <v>0</v>
      </c>
      <c r="AC29">
        <f t="shared" si="0"/>
        <v>1.178348062977459</v>
      </c>
      <c r="AD29">
        <f t="shared" si="1"/>
        <v>117.00800050888911</v>
      </c>
      <c r="AE29">
        <f>'IDT-1'!E29</f>
        <v>0</v>
      </c>
      <c r="AF29" s="24"/>
      <c r="AG29">
        <f t="shared" si="2"/>
        <v>117.00800050888911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-11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1.1664000000000001</v>
      </c>
      <c r="E30">
        <f>GT_NG!S30</f>
        <v>1.9805411314566821</v>
      </c>
      <c r="F30">
        <f>GT_Spot!S30</f>
        <v>0</v>
      </c>
      <c r="G30">
        <f>PPCL_NG!S30</f>
        <v>45</v>
      </c>
      <c r="H30">
        <f>PPCL_Spot!S30</f>
        <v>0</v>
      </c>
      <c r="I30">
        <f>Bawana_NG!S30</f>
        <v>18.99940744040989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62.040000000000006</v>
      </c>
      <c r="AB30" s="75">
        <f>-STOA!Q30</f>
        <v>0</v>
      </c>
      <c r="AC30">
        <f t="shared" si="0"/>
        <v>1.1698769052525699</v>
      </c>
      <c r="AD30">
        <f t="shared" si="1"/>
        <v>118.01647166661401</v>
      </c>
      <c r="AE30">
        <f>'IDT-1'!E30</f>
        <v>0</v>
      </c>
      <c r="AF30" s="24"/>
      <c r="AG30">
        <f t="shared" si="2"/>
        <v>118.01647166661401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-10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1.2393000000000001</v>
      </c>
      <c r="E31">
        <f>GT_NG!S31</f>
        <v>1.9805411314566821</v>
      </c>
      <c r="F31">
        <f>GT_Spot!S31</f>
        <v>0</v>
      </c>
      <c r="G31">
        <f>PPCL_NG!S31</f>
        <v>45</v>
      </c>
      <c r="H31">
        <f>PPCL_Spot!S31</f>
        <v>0</v>
      </c>
      <c r="I31">
        <f>Bawana_NG!S31</f>
        <v>18.999465992130411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62.040000000000006</v>
      </c>
      <c r="AB31" s="75">
        <f>-STOA!Q31</f>
        <v>0</v>
      </c>
      <c r="AC31">
        <f t="shared" si="0"/>
        <v>1.0857781798381319</v>
      </c>
      <c r="AD31">
        <f t="shared" si="1"/>
        <v>128.17352894374898</v>
      </c>
      <c r="AE31">
        <f>'IDT-1'!E31</f>
        <v>0</v>
      </c>
      <c r="AF31" s="24"/>
      <c r="AG31">
        <f t="shared" si="2"/>
        <v>128.17352894374898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1.2393000000000001</v>
      </c>
      <c r="E32">
        <f>GT_NG!S32</f>
        <v>1.9805411314566821</v>
      </c>
      <c r="F32">
        <f>GT_Spot!S32</f>
        <v>0</v>
      </c>
      <c r="G32">
        <f>PPCL_NG!S32</f>
        <v>45</v>
      </c>
      <c r="H32">
        <f>PPCL_Spot!S32</f>
        <v>0</v>
      </c>
      <c r="I32">
        <f>Bawana_NG!S32</f>
        <v>18.999465992130411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62.040000000000006</v>
      </c>
      <c r="AB32" s="75">
        <f>-STOA!Q32</f>
        <v>0</v>
      </c>
      <c r="AC32">
        <f t="shared" si="0"/>
        <v>1.0857781798381319</v>
      </c>
      <c r="AD32">
        <f t="shared" si="1"/>
        <v>128.17352894374898</v>
      </c>
      <c r="AE32">
        <f>'IDT-1'!E32</f>
        <v>0</v>
      </c>
      <c r="AF32" s="24"/>
      <c r="AG32">
        <f t="shared" si="2"/>
        <v>128.17352894374898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1.2393000000000001</v>
      </c>
      <c r="E33">
        <f>GT_NG!S33</f>
        <v>1.9805411314566821</v>
      </c>
      <c r="F33">
        <f>GT_Spot!S33</f>
        <v>0</v>
      </c>
      <c r="G33">
        <f>PPCL_NG!S33</f>
        <v>45</v>
      </c>
      <c r="H33">
        <f>PPCL_Spot!S33</f>
        <v>0</v>
      </c>
      <c r="I33">
        <f>Bawana_NG!S33</f>
        <v>22.999363787244132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62.040000000000006</v>
      </c>
      <c r="AB33" s="75">
        <f>-STOA!Q33</f>
        <v>0</v>
      </c>
      <c r="AC33">
        <f t="shared" si="0"/>
        <v>1.1193773213170868</v>
      </c>
      <c r="AD33">
        <f t="shared" si="1"/>
        <v>132.13982759738374</v>
      </c>
      <c r="AE33">
        <f>'IDT-1'!E33</f>
        <v>0</v>
      </c>
      <c r="AF33" s="24"/>
      <c r="AG33">
        <f t="shared" si="2"/>
        <v>132.13982759738374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1.2393000000000001</v>
      </c>
      <c r="E34">
        <f>GT_NG!S34</f>
        <v>1.9805411314566821</v>
      </c>
      <c r="F34">
        <f>GT_Spot!S34</f>
        <v>0</v>
      </c>
      <c r="G34">
        <f>PPCL_NG!S34</f>
        <v>45</v>
      </c>
      <c r="H34">
        <f>PPCL_Spot!S34</f>
        <v>0</v>
      </c>
      <c r="I34">
        <f>Bawana_NG!S34</f>
        <v>22.999363787244132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62.040000000000006</v>
      </c>
      <c r="AB34" s="75">
        <f>-STOA!Q34</f>
        <v>0</v>
      </c>
      <c r="AC34">
        <f t="shared" si="0"/>
        <v>1.1193773213170868</v>
      </c>
      <c r="AD34">
        <f t="shared" si="1"/>
        <v>132.13982759738374</v>
      </c>
      <c r="AE34">
        <f>'IDT-1'!E34</f>
        <v>0</v>
      </c>
      <c r="AF34" s="24"/>
      <c r="AG34">
        <f t="shared" si="2"/>
        <v>132.13982759738374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1.2393000000000001</v>
      </c>
      <c r="E35">
        <f>GT_NG!S35</f>
        <v>1.9805411314566821</v>
      </c>
      <c r="F35">
        <f>GT_Spot!S35</f>
        <v>0</v>
      </c>
      <c r="G35">
        <f>PPCL_NG!S35</f>
        <v>45</v>
      </c>
      <c r="H35">
        <f>PPCL_Spot!S35</f>
        <v>0</v>
      </c>
      <c r="I35">
        <f>Bawana_NG!S35</f>
        <v>22.999363787244132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62.040000000000006</v>
      </c>
      <c r="AB35" s="75">
        <f>-STOA!Q35</f>
        <v>0</v>
      </c>
      <c r="AC35">
        <f t="shared" si="0"/>
        <v>1.1193773213170868</v>
      </c>
      <c r="AD35">
        <f t="shared" si="1"/>
        <v>132.13982759738374</v>
      </c>
      <c r="AE35">
        <f>'IDT-1'!E35</f>
        <v>0</v>
      </c>
      <c r="AF35" s="24"/>
      <c r="AG35">
        <f t="shared" si="2"/>
        <v>132.13982759738374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1.1421000000000001</v>
      </c>
      <c r="E36">
        <f>GT_NG!S36</f>
        <v>1.9805411314566821</v>
      </c>
      <c r="F36">
        <f>GT_Spot!S36</f>
        <v>0</v>
      </c>
      <c r="G36">
        <f>PPCL_NG!S36</f>
        <v>45</v>
      </c>
      <c r="H36">
        <f>PPCL_Spot!S36</f>
        <v>0</v>
      </c>
      <c r="I36">
        <f>Bawana_NG!S36</f>
        <v>22.999363787244132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62.040000000000006</v>
      </c>
      <c r="AB36" s="75">
        <f>-STOA!Q36</f>
        <v>0</v>
      </c>
      <c r="AC36">
        <f t="shared" si="0"/>
        <v>1.1185608413170867</v>
      </c>
      <c r="AD36">
        <f t="shared" si="1"/>
        <v>132.04344407738373</v>
      </c>
      <c r="AE36">
        <f>'IDT-1'!E36</f>
        <v>0</v>
      </c>
      <c r="AF36" s="24"/>
      <c r="AG36">
        <f t="shared" si="2"/>
        <v>132.04344407738373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1.1421000000000001</v>
      </c>
      <c r="E37">
        <f>GT_NG!S37</f>
        <v>1.9805411314566821</v>
      </c>
      <c r="F37">
        <f>GT_Spot!S37</f>
        <v>0</v>
      </c>
      <c r="G37">
        <f>PPCL_NG!S37</f>
        <v>45</v>
      </c>
      <c r="H37">
        <f>PPCL_Spot!S37</f>
        <v>0</v>
      </c>
      <c r="I37">
        <f>Bawana_NG!S37</f>
        <v>22.999363787244132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62.040000000000006</v>
      </c>
      <c r="AB37" s="75">
        <f>-STOA!Q37</f>
        <v>0</v>
      </c>
      <c r="AC37">
        <f t="shared" si="0"/>
        <v>1.1185608413170867</v>
      </c>
      <c r="AD37">
        <f t="shared" si="1"/>
        <v>132.04344407738373</v>
      </c>
      <c r="AE37">
        <f>'IDT-1'!E37</f>
        <v>0</v>
      </c>
      <c r="AF37" s="24"/>
      <c r="AG37">
        <f t="shared" si="2"/>
        <v>132.04344407738373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1.1421000000000001</v>
      </c>
      <c r="E38">
        <f>GT_NG!S38</f>
        <v>1.9805411314566821</v>
      </c>
      <c r="F38">
        <f>GT_Spot!S38</f>
        <v>0</v>
      </c>
      <c r="G38">
        <f>PPCL_NG!S38</f>
        <v>45</v>
      </c>
      <c r="H38">
        <f>PPCL_Spot!S38</f>
        <v>0</v>
      </c>
      <c r="I38">
        <f>Bawana_NG!S38</f>
        <v>22.999363787244132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62.040000000000006</v>
      </c>
      <c r="AB38" s="75">
        <f>-STOA!Q38</f>
        <v>0</v>
      </c>
      <c r="AC38">
        <f t="shared" si="0"/>
        <v>1.1185608413170867</v>
      </c>
      <c r="AD38">
        <f t="shared" si="1"/>
        <v>132.04344407738373</v>
      </c>
      <c r="AE38">
        <f>'IDT-1'!E38</f>
        <v>0</v>
      </c>
      <c r="AF38" s="24"/>
      <c r="AG38">
        <f t="shared" si="2"/>
        <v>132.04344407738373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1.1421000000000001</v>
      </c>
      <c r="E39">
        <f>GT_NG!S39</f>
        <v>1.9805411314566821</v>
      </c>
      <c r="F39">
        <f>GT_Spot!S39</f>
        <v>0</v>
      </c>
      <c r="G39">
        <f>PPCL_NG!S39</f>
        <v>45</v>
      </c>
      <c r="H39">
        <f>PPCL_Spot!S39</f>
        <v>0</v>
      </c>
      <c r="I39">
        <f>Bawana_NG!S39</f>
        <v>22.999363787244132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2.57</v>
      </c>
      <c r="Z39" s="34">
        <f>IEX!Q39</f>
        <v>0</v>
      </c>
      <c r="AA39" s="75">
        <f>STOA!K39</f>
        <v>62.040000000000006</v>
      </c>
      <c r="AB39" s="75">
        <f>-STOA!Q39</f>
        <v>0</v>
      </c>
      <c r="AC39">
        <f t="shared" si="0"/>
        <v>1.1573688413170866</v>
      </c>
      <c r="AD39">
        <f t="shared" si="1"/>
        <v>136.62463607738371</v>
      </c>
      <c r="AE39">
        <f>'IDT-1'!E39</f>
        <v>0</v>
      </c>
      <c r="AF39" s="24"/>
      <c r="AG39">
        <f t="shared" si="2"/>
        <v>136.62463607738371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2.0499999999999998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1.1421000000000001</v>
      </c>
      <c r="E40">
        <f>GT_NG!S40</f>
        <v>1.9805411314566821</v>
      </c>
      <c r="F40">
        <f>GT_Spot!S40</f>
        <v>0</v>
      </c>
      <c r="G40">
        <f>PPCL_NG!S40</f>
        <v>45</v>
      </c>
      <c r="H40">
        <f>PPCL_Spot!S40</f>
        <v>0</v>
      </c>
      <c r="I40">
        <f>Bawana_NG!S40</f>
        <v>22.999363787244132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3.09</v>
      </c>
      <c r="Z40" s="34">
        <f>IEX!Q40</f>
        <v>0</v>
      </c>
      <c r="AA40" s="75">
        <f>STOA!K40</f>
        <v>62.040000000000006</v>
      </c>
      <c r="AB40" s="75">
        <f>-STOA!Q40</f>
        <v>0</v>
      </c>
      <c r="AC40">
        <f t="shared" si="0"/>
        <v>1.1598888413170869</v>
      </c>
      <c r="AD40">
        <f t="shared" si="1"/>
        <v>136.92211607738375</v>
      </c>
      <c r="AE40">
        <f>'IDT-1'!E40</f>
        <v>0</v>
      </c>
      <c r="AF40" s="24"/>
      <c r="AG40">
        <f t="shared" si="2"/>
        <v>136.92211607738375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1.83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1.1421000000000001</v>
      </c>
      <c r="E41">
        <f>GT_NG!S41</f>
        <v>1.9805411314566821</v>
      </c>
      <c r="F41">
        <f>GT_Spot!S41</f>
        <v>0</v>
      </c>
      <c r="G41">
        <f>PPCL_NG!S41</f>
        <v>45</v>
      </c>
      <c r="H41">
        <f>PPCL_Spot!S41</f>
        <v>0</v>
      </c>
      <c r="I41">
        <f>Bawana_NG!S41</f>
        <v>22.999363787244132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3.34</v>
      </c>
      <c r="Z41" s="34">
        <f>IEX!Q41</f>
        <v>0</v>
      </c>
      <c r="AA41" s="75">
        <f>STOA!K41</f>
        <v>62.040000000000006</v>
      </c>
      <c r="AB41" s="75">
        <f>-STOA!Q41</f>
        <v>0</v>
      </c>
      <c r="AC41">
        <f t="shared" si="0"/>
        <v>1.166440841317087</v>
      </c>
      <c r="AD41">
        <f t="shared" si="1"/>
        <v>137.69556407738375</v>
      </c>
      <c r="AE41">
        <f>'IDT-1'!E41</f>
        <v>0</v>
      </c>
      <c r="AF41" s="24"/>
      <c r="AG41">
        <f t="shared" si="2"/>
        <v>137.69556407738375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2.36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1.1421000000000001</v>
      </c>
      <c r="E42">
        <f>GT_NG!S42</f>
        <v>1.9805411314566821</v>
      </c>
      <c r="F42">
        <f>GT_Spot!S42</f>
        <v>0</v>
      </c>
      <c r="G42">
        <f>PPCL_NG!S42</f>
        <v>45</v>
      </c>
      <c r="H42">
        <f>PPCL_Spot!S42</f>
        <v>0</v>
      </c>
      <c r="I42">
        <f>Bawana_NG!S42</f>
        <v>22.999363787244132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8.41</v>
      </c>
      <c r="Z42" s="34">
        <f>IEX!Q42</f>
        <v>0</v>
      </c>
      <c r="AA42" s="75">
        <f>STOA!K42</f>
        <v>62.040000000000006</v>
      </c>
      <c r="AB42" s="75">
        <f>-STOA!Q42</f>
        <v>0</v>
      </c>
      <c r="AC42">
        <f t="shared" si="0"/>
        <v>1.2587568413170869</v>
      </c>
      <c r="AD42">
        <f t="shared" si="1"/>
        <v>148.59324807738375</v>
      </c>
      <c r="AE42">
        <f>'IDT-1'!E42</f>
        <v>0</v>
      </c>
      <c r="AF42" s="24"/>
      <c r="AG42">
        <f t="shared" si="2"/>
        <v>148.59324807738375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8.2799999999999994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1.1421000000000001</v>
      </c>
      <c r="E43">
        <f>GT_NG!S43</f>
        <v>1.9805411314566821</v>
      </c>
      <c r="F43">
        <f>GT_Spot!S43</f>
        <v>0</v>
      </c>
      <c r="G43">
        <f>PPCL_NG!S43</f>
        <v>45</v>
      </c>
      <c r="H43">
        <f>PPCL_Spot!S43</f>
        <v>0</v>
      </c>
      <c r="I43">
        <f>Bawana_NG!S43</f>
        <v>22.999363787244132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9.01</v>
      </c>
      <c r="Z43" s="34">
        <f>IEX!Q43</f>
        <v>0</v>
      </c>
      <c r="AA43" s="75">
        <f>STOA!K43</f>
        <v>62.040000000000006</v>
      </c>
      <c r="AB43" s="75">
        <f>-STOA!Q43</f>
        <v>0</v>
      </c>
      <c r="AC43">
        <f t="shared" si="0"/>
        <v>1.2826968413170867</v>
      </c>
      <c r="AD43">
        <f t="shared" si="1"/>
        <v>151.41930807738373</v>
      </c>
      <c r="AE43">
        <f>'IDT-1'!E43</f>
        <v>0</v>
      </c>
      <c r="AF43" s="24"/>
      <c r="AG43">
        <f t="shared" si="2"/>
        <v>151.41930807738373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10.53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1.1421000000000001</v>
      </c>
      <c r="E44">
        <f>GT_NG!S44</f>
        <v>1.9805411314566821</v>
      </c>
      <c r="F44">
        <f>GT_Spot!S44</f>
        <v>0</v>
      </c>
      <c r="G44">
        <f>PPCL_NG!S44</f>
        <v>45</v>
      </c>
      <c r="H44">
        <f>PPCL_Spot!S44</f>
        <v>0</v>
      </c>
      <c r="I44">
        <f>Bawana_NG!S44</f>
        <v>22.999363787244132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4.9000000000000004</v>
      </c>
      <c r="Z44" s="34">
        <f>IEX!Q44</f>
        <v>0</v>
      </c>
      <c r="AA44" s="75">
        <f>STOA!K44</f>
        <v>62.040000000000006</v>
      </c>
      <c r="AB44" s="75">
        <f>-STOA!Q44</f>
        <v>0</v>
      </c>
      <c r="AC44">
        <f t="shared" si="0"/>
        <v>1.309324841317087</v>
      </c>
      <c r="AD44">
        <f t="shared" si="1"/>
        <v>154.56268007738376</v>
      </c>
      <c r="AE44">
        <f>'IDT-1'!E44</f>
        <v>0</v>
      </c>
      <c r="AF44" s="24"/>
      <c r="AG44">
        <f t="shared" si="2"/>
        <v>154.56268007738376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17.809999999999999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1.1421000000000001</v>
      </c>
      <c r="E45">
        <f>GT_NG!S45</f>
        <v>1.9805411314566821</v>
      </c>
      <c r="F45">
        <f>GT_Spot!S45</f>
        <v>0</v>
      </c>
      <c r="G45">
        <f>PPCL_NG!S45</f>
        <v>45</v>
      </c>
      <c r="H45">
        <f>PPCL_Spot!S45</f>
        <v>0</v>
      </c>
      <c r="I45">
        <f>Bawana_NG!S45</f>
        <v>22.999321962518426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62.040000000000006</v>
      </c>
      <c r="AB45" s="75">
        <f>-STOA!Q45</f>
        <v>0</v>
      </c>
      <c r="AC45">
        <f t="shared" si="0"/>
        <v>1.3205804899893909</v>
      </c>
      <c r="AD45">
        <f t="shared" si="1"/>
        <v>155.89138260398573</v>
      </c>
      <c r="AE45">
        <f>'IDT-1'!E45</f>
        <v>0</v>
      </c>
      <c r="AF45" s="24"/>
      <c r="AG45">
        <f t="shared" si="2"/>
        <v>155.89138260398573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24.05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1.2393000000000001</v>
      </c>
      <c r="E46">
        <f>GT_NG!S46</f>
        <v>1.9805411314566821</v>
      </c>
      <c r="F46">
        <f>GT_Spot!S46</f>
        <v>0</v>
      </c>
      <c r="G46">
        <f>PPCL_NG!S46</f>
        <v>45</v>
      </c>
      <c r="H46">
        <f>PPCL_Spot!S46</f>
        <v>0</v>
      </c>
      <c r="I46">
        <f>Bawana_NG!S46</f>
        <v>22.999292152121345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62.040000000000006</v>
      </c>
      <c r="AB46" s="75">
        <f>-STOA!Q46</f>
        <v>0</v>
      </c>
      <c r="AC46">
        <f t="shared" si="0"/>
        <v>1.3213967195820555</v>
      </c>
      <c r="AD46">
        <f t="shared" si="1"/>
        <v>155.98773656399598</v>
      </c>
      <c r="AE46">
        <f>'IDT-1'!E46</f>
        <v>0</v>
      </c>
      <c r="AF46" s="24"/>
      <c r="AG46">
        <f t="shared" si="2"/>
        <v>155.98773656399598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24.05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1.2393000000000001</v>
      </c>
      <c r="E47">
        <f>GT_NG!S47</f>
        <v>1.9805411314566821</v>
      </c>
      <c r="F47">
        <f>GT_Spot!S47</f>
        <v>0</v>
      </c>
      <c r="G47">
        <f>PPCL_NG!S47</f>
        <v>45</v>
      </c>
      <c r="H47">
        <f>PPCL_Spot!S47</f>
        <v>0</v>
      </c>
      <c r="I47">
        <f>Bawana_NG!S47</f>
        <v>22.999292152121345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62.040000000000006</v>
      </c>
      <c r="AB47" s="75">
        <f>-STOA!Q47</f>
        <v>0</v>
      </c>
      <c r="AC47">
        <f t="shared" si="0"/>
        <v>1.3213967195820555</v>
      </c>
      <c r="AD47">
        <f t="shared" si="1"/>
        <v>155.98773656399598</v>
      </c>
      <c r="AE47">
        <f>'IDT-1'!E47</f>
        <v>0</v>
      </c>
      <c r="AF47" s="24"/>
      <c r="AG47">
        <f t="shared" si="2"/>
        <v>155.98773656399598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24.05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1.2393000000000001</v>
      </c>
      <c r="E48">
        <f>GT_NG!S48</f>
        <v>1.9805411314566821</v>
      </c>
      <c r="F48">
        <f>GT_Spot!S48</f>
        <v>0</v>
      </c>
      <c r="G48">
        <f>PPCL_NG!S48</f>
        <v>45</v>
      </c>
      <c r="H48">
        <f>PPCL_Spot!S48</f>
        <v>0</v>
      </c>
      <c r="I48">
        <f>Bawana_NG!S48</f>
        <v>22.999292152121345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62.040000000000006</v>
      </c>
      <c r="AB48" s="75">
        <f>-STOA!Q48</f>
        <v>0</v>
      </c>
      <c r="AC48">
        <f t="shared" si="0"/>
        <v>1.3213967195820555</v>
      </c>
      <c r="AD48">
        <f t="shared" si="1"/>
        <v>155.98773656399598</v>
      </c>
      <c r="AE48">
        <f>'IDT-1'!E48</f>
        <v>0</v>
      </c>
      <c r="AF48" s="24"/>
      <c r="AG48">
        <f t="shared" si="2"/>
        <v>155.98773656399598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24.05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1.2393000000000001</v>
      </c>
      <c r="E49">
        <f>GT_NG!S49</f>
        <v>1.9805411314566821</v>
      </c>
      <c r="F49">
        <f>GT_Spot!S49</f>
        <v>0</v>
      </c>
      <c r="G49">
        <f>PPCL_NG!S49</f>
        <v>45</v>
      </c>
      <c r="H49">
        <f>PPCL_Spot!S49</f>
        <v>0</v>
      </c>
      <c r="I49">
        <f>Bawana_NG!S49</f>
        <v>22.999262989242389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62.040000000000006</v>
      </c>
      <c r="AB49" s="75">
        <f>-STOA!Q49</f>
        <v>0</v>
      </c>
      <c r="AC49">
        <f t="shared" si="0"/>
        <v>1.3213964746138722</v>
      </c>
      <c r="AD49">
        <f t="shared" si="1"/>
        <v>155.98770764608523</v>
      </c>
      <c r="AE49">
        <f>'IDT-1'!E49</f>
        <v>0</v>
      </c>
      <c r="AF49" s="24"/>
      <c r="AG49">
        <f t="shared" si="2"/>
        <v>155.98770764608523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24.05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1.2393000000000001</v>
      </c>
      <c r="E50">
        <f>GT_NG!S50</f>
        <v>1.9805411314566821</v>
      </c>
      <c r="F50">
        <f>GT_Spot!S50</f>
        <v>0</v>
      </c>
      <c r="G50">
        <f>PPCL_NG!S50</f>
        <v>45</v>
      </c>
      <c r="H50">
        <f>PPCL_Spot!S50</f>
        <v>0</v>
      </c>
      <c r="I50">
        <f>Bawana_NG!S50</f>
        <v>22.999262989242389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62.040000000000006</v>
      </c>
      <c r="AB50" s="75">
        <f>-STOA!Q50</f>
        <v>0</v>
      </c>
      <c r="AC50">
        <f t="shared" si="0"/>
        <v>1.3213964746138722</v>
      </c>
      <c r="AD50">
        <f t="shared" si="1"/>
        <v>155.98770764608523</v>
      </c>
      <c r="AE50">
        <f>'IDT-1'!E50</f>
        <v>0</v>
      </c>
      <c r="AF50" s="24"/>
      <c r="AG50">
        <f t="shared" si="2"/>
        <v>155.98770764608523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24.05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1.2393000000000001</v>
      </c>
      <c r="E51">
        <f>GT_NG!S51</f>
        <v>1.9794439764111205</v>
      </c>
      <c r="F51">
        <f>GT_Spot!S51</f>
        <v>0</v>
      </c>
      <c r="G51">
        <f>PPCL_NG!S51</f>
        <v>45</v>
      </c>
      <c r="H51">
        <f>PPCL_Spot!S51</f>
        <v>0</v>
      </c>
      <c r="I51">
        <f>Bawana_NG!S51</f>
        <v>18.999077714674044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114.95</v>
      </c>
      <c r="AB51" s="75">
        <f>-STOA!Q51</f>
        <v>0</v>
      </c>
      <c r="AC51">
        <f t="shared" si="0"/>
        <v>1.5302097022051153</v>
      </c>
      <c r="AD51">
        <f t="shared" si="1"/>
        <v>180.63761198888005</v>
      </c>
      <c r="AE51">
        <f>'IDT-1'!E51</f>
        <v>0</v>
      </c>
      <c r="AF51" s="24"/>
      <c r="AG51">
        <f t="shared" si="2"/>
        <v>180.63761198888005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1.2393000000000001</v>
      </c>
      <c r="E52">
        <f>GT_NG!S52</f>
        <v>1.9794439764111205</v>
      </c>
      <c r="F52">
        <f>GT_Spot!S52</f>
        <v>0</v>
      </c>
      <c r="G52">
        <f>PPCL_NG!S52</f>
        <v>45</v>
      </c>
      <c r="H52">
        <f>PPCL_Spot!S52</f>
        <v>0</v>
      </c>
      <c r="I52">
        <f>Bawana_NG!S52</f>
        <v>18.999077714674044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114.95</v>
      </c>
      <c r="AB52" s="75">
        <f>-STOA!Q52</f>
        <v>0</v>
      </c>
      <c r="AC52">
        <f t="shared" si="0"/>
        <v>1.5302097022051153</v>
      </c>
      <c r="AD52">
        <f t="shared" si="1"/>
        <v>180.63761198888005</v>
      </c>
      <c r="AE52">
        <f>'IDT-1'!E52</f>
        <v>0</v>
      </c>
      <c r="AF52" s="24"/>
      <c r="AG52">
        <f t="shared" si="2"/>
        <v>180.63761198888005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1.2393000000000001</v>
      </c>
      <c r="E53">
        <f>GT_NG!S53</f>
        <v>1.9794439764111205</v>
      </c>
      <c r="F53">
        <f>GT_Spot!S53</f>
        <v>0</v>
      </c>
      <c r="G53">
        <f>PPCL_NG!S53</f>
        <v>45</v>
      </c>
      <c r="H53">
        <f>PPCL_Spot!S53</f>
        <v>0</v>
      </c>
      <c r="I53">
        <f>Bawana_NG!S53</f>
        <v>18.999077714674044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114.95</v>
      </c>
      <c r="AB53" s="75">
        <f>-STOA!Q53</f>
        <v>0</v>
      </c>
      <c r="AC53">
        <f t="shared" si="0"/>
        <v>1.5302097022051153</v>
      </c>
      <c r="AD53">
        <f t="shared" si="1"/>
        <v>180.63761198888005</v>
      </c>
      <c r="AE53">
        <f>'IDT-1'!E53</f>
        <v>0</v>
      </c>
      <c r="AF53" s="24"/>
      <c r="AG53">
        <f t="shared" si="2"/>
        <v>180.63761198888005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1.2393000000000001</v>
      </c>
      <c r="E54">
        <f>GT_NG!S54</f>
        <v>1.9794439764111205</v>
      </c>
      <c r="F54">
        <f>GT_Spot!S54</f>
        <v>0</v>
      </c>
      <c r="G54">
        <f>PPCL_NG!S54</f>
        <v>45</v>
      </c>
      <c r="H54">
        <f>PPCL_Spot!S54</f>
        <v>0</v>
      </c>
      <c r="I54">
        <f>Bawana_NG!S54</f>
        <v>18.999077714674044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114.95</v>
      </c>
      <c r="AB54" s="75">
        <f>-STOA!Q54</f>
        <v>0</v>
      </c>
      <c r="AC54">
        <f t="shared" si="0"/>
        <v>1.5302097022051153</v>
      </c>
      <c r="AD54">
        <f t="shared" si="1"/>
        <v>180.63761198888005</v>
      </c>
      <c r="AE54">
        <f>'IDT-1'!E54</f>
        <v>0</v>
      </c>
      <c r="AF54" s="24"/>
      <c r="AG54">
        <f t="shared" si="2"/>
        <v>180.63761198888005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1.2393000000000001</v>
      </c>
      <c r="E55">
        <f>GT_NG!S55</f>
        <v>1.9794439764111205</v>
      </c>
      <c r="F55">
        <f>GT_Spot!S55</f>
        <v>0</v>
      </c>
      <c r="G55">
        <f>PPCL_NG!S55</f>
        <v>45</v>
      </c>
      <c r="H55">
        <f>PPCL_Spot!S55</f>
        <v>0</v>
      </c>
      <c r="I55">
        <f>Bawana_NG!S55</f>
        <v>18.999077714674044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114.95</v>
      </c>
      <c r="AB55" s="75">
        <f>-STOA!Q55</f>
        <v>0</v>
      </c>
      <c r="AC55">
        <f t="shared" si="0"/>
        <v>1.5302097022051153</v>
      </c>
      <c r="AD55">
        <f t="shared" si="1"/>
        <v>180.63761198888005</v>
      </c>
      <c r="AE55">
        <f>'IDT-1'!E55</f>
        <v>0</v>
      </c>
      <c r="AF55" s="24"/>
      <c r="AG55">
        <f t="shared" si="2"/>
        <v>180.63761198888005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1.2393000000000001</v>
      </c>
      <c r="E56">
        <f>GT_NG!S56</f>
        <v>1.9794439764111205</v>
      </c>
      <c r="F56">
        <f>GT_Spot!S56</f>
        <v>0</v>
      </c>
      <c r="G56">
        <f>PPCL_NG!S56</f>
        <v>45</v>
      </c>
      <c r="H56">
        <f>PPCL_Spot!S56</f>
        <v>0</v>
      </c>
      <c r="I56">
        <f>Bawana_NG!S56</f>
        <v>18.999077714674044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114.95</v>
      </c>
      <c r="AB56" s="75">
        <f>-STOA!Q56</f>
        <v>0</v>
      </c>
      <c r="AC56">
        <f t="shared" si="0"/>
        <v>1.5302097022051153</v>
      </c>
      <c r="AD56">
        <f t="shared" si="1"/>
        <v>180.63761198888005</v>
      </c>
      <c r="AE56">
        <f>'IDT-1'!E56</f>
        <v>0</v>
      </c>
      <c r="AF56" s="24"/>
      <c r="AG56">
        <f t="shared" si="2"/>
        <v>180.63761198888005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1.2393000000000001</v>
      </c>
      <c r="E57">
        <f>GT_NG!S57</f>
        <v>1.9764705882352944</v>
      </c>
      <c r="F57">
        <f>GT_Spot!S57</f>
        <v>0</v>
      </c>
      <c r="G57">
        <f>PPCL_NG!S57</f>
        <v>45</v>
      </c>
      <c r="H57">
        <f>PPCL_Spot!S57</f>
        <v>0</v>
      </c>
      <c r="I57">
        <f>Bawana_NG!S57</f>
        <v>19.21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114.95</v>
      </c>
      <c r="AB57" s="75">
        <f>-STOA!Q57</f>
        <v>0</v>
      </c>
      <c r="AC57">
        <f t="shared" si="0"/>
        <v>1.5319564729411763</v>
      </c>
      <c r="AD57">
        <f t="shared" si="1"/>
        <v>180.84381411529412</v>
      </c>
      <c r="AE57">
        <f>'IDT-1'!E57</f>
        <v>0</v>
      </c>
      <c r="AF57" s="24"/>
      <c r="AG57">
        <f t="shared" si="2"/>
        <v>180.84381411529412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1.2393000000000001</v>
      </c>
      <c r="E58">
        <f>GT_NG!S58</f>
        <v>1.9764705882352944</v>
      </c>
      <c r="F58">
        <f>GT_Spot!S58</f>
        <v>0</v>
      </c>
      <c r="G58">
        <f>PPCL_NG!S58</f>
        <v>45</v>
      </c>
      <c r="H58">
        <f>PPCL_Spot!S58</f>
        <v>0</v>
      </c>
      <c r="I58">
        <f>Bawana_NG!S58</f>
        <v>19.21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114.95</v>
      </c>
      <c r="AB58" s="75">
        <f>-STOA!Q58</f>
        <v>0</v>
      </c>
      <c r="AC58">
        <f t="shared" si="0"/>
        <v>1.5319564729411763</v>
      </c>
      <c r="AD58">
        <f t="shared" si="1"/>
        <v>180.84381411529412</v>
      </c>
      <c r="AE58">
        <f>'IDT-1'!E58</f>
        <v>0</v>
      </c>
      <c r="AF58" s="24"/>
      <c r="AG58">
        <f t="shared" si="2"/>
        <v>180.84381411529412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1.2393000000000001</v>
      </c>
      <c r="E59">
        <f>GT_NG!S59</f>
        <v>1.9764705882352944</v>
      </c>
      <c r="F59">
        <f>GT_Spot!S59</f>
        <v>0</v>
      </c>
      <c r="G59">
        <f>PPCL_NG!S59</f>
        <v>45</v>
      </c>
      <c r="H59">
        <f>PPCL_Spot!S59</f>
        <v>0</v>
      </c>
      <c r="I59">
        <f>Bawana_NG!S59</f>
        <v>19.21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114.95</v>
      </c>
      <c r="AB59" s="75">
        <f>-STOA!Q59</f>
        <v>0</v>
      </c>
      <c r="AC59">
        <f t="shared" si="0"/>
        <v>1.5319564729411763</v>
      </c>
      <c r="AD59">
        <f t="shared" si="1"/>
        <v>180.84381411529412</v>
      </c>
      <c r="AE59">
        <f>'IDT-1'!E59</f>
        <v>0</v>
      </c>
      <c r="AF59" s="24"/>
      <c r="AG59">
        <f t="shared" si="2"/>
        <v>180.84381411529412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1.2393000000000001</v>
      </c>
      <c r="E60">
        <f>GT_NG!S60</f>
        <v>1.9764705882352944</v>
      </c>
      <c r="F60">
        <f>GT_Spot!S60</f>
        <v>0</v>
      </c>
      <c r="G60">
        <f>PPCL_NG!S60</f>
        <v>45</v>
      </c>
      <c r="H60">
        <f>PPCL_Spot!S60</f>
        <v>0</v>
      </c>
      <c r="I60">
        <f>Bawana_NG!S60</f>
        <v>19.21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114.95</v>
      </c>
      <c r="AB60" s="75">
        <f>-STOA!Q60</f>
        <v>0</v>
      </c>
      <c r="AC60">
        <f t="shared" si="0"/>
        <v>1.5319564729411763</v>
      </c>
      <c r="AD60">
        <f t="shared" si="1"/>
        <v>180.84381411529412</v>
      </c>
      <c r="AE60">
        <f>'IDT-1'!E60</f>
        <v>0</v>
      </c>
      <c r="AF60" s="24"/>
      <c r="AG60">
        <f t="shared" si="2"/>
        <v>180.84381411529412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1.2393000000000001</v>
      </c>
      <c r="E61">
        <f>GT_NG!S61</f>
        <v>1.9764705882352944</v>
      </c>
      <c r="F61">
        <f>GT_Spot!S61</f>
        <v>0</v>
      </c>
      <c r="G61">
        <f>PPCL_NG!S61</f>
        <v>45</v>
      </c>
      <c r="H61">
        <f>PPCL_Spot!S61</f>
        <v>0</v>
      </c>
      <c r="I61">
        <f>Bawana_NG!S61</f>
        <v>19.21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114.95</v>
      </c>
      <c r="AB61" s="75">
        <f>-STOA!Q61</f>
        <v>0</v>
      </c>
      <c r="AC61">
        <f t="shared" si="0"/>
        <v>1.5319564729411763</v>
      </c>
      <c r="AD61">
        <f t="shared" si="1"/>
        <v>180.84381411529412</v>
      </c>
      <c r="AE61">
        <f>'IDT-1'!E61</f>
        <v>0</v>
      </c>
      <c r="AF61" s="24"/>
      <c r="AG61">
        <f t="shared" si="2"/>
        <v>180.84381411529412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1.2393000000000001</v>
      </c>
      <c r="E62">
        <f>GT_NG!S62</f>
        <v>1.9764705882352944</v>
      </c>
      <c r="F62">
        <f>GT_Spot!S62</f>
        <v>0</v>
      </c>
      <c r="G62">
        <f>PPCL_NG!S62</f>
        <v>45</v>
      </c>
      <c r="H62">
        <f>PPCL_Spot!S62</f>
        <v>0</v>
      </c>
      <c r="I62">
        <f>Bawana_NG!S62</f>
        <v>19.21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114.95</v>
      </c>
      <c r="AB62" s="75">
        <f>-STOA!Q62</f>
        <v>0</v>
      </c>
      <c r="AC62">
        <f t="shared" si="0"/>
        <v>1.5319564729411763</v>
      </c>
      <c r="AD62">
        <f t="shared" si="1"/>
        <v>180.84381411529412</v>
      </c>
      <c r="AE62">
        <f>'IDT-1'!E62</f>
        <v>0</v>
      </c>
      <c r="AF62" s="24"/>
      <c r="AG62">
        <f t="shared" si="2"/>
        <v>180.84381411529412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1.2393000000000001</v>
      </c>
      <c r="E63">
        <f>GT_NG!S63</f>
        <v>1.9764705882352944</v>
      </c>
      <c r="F63">
        <f>GT_Spot!S63</f>
        <v>0</v>
      </c>
      <c r="G63">
        <f>PPCL_NG!S63</f>
        <v>45</v>
      </c>
      <c r="H63">
        <f>PPCL_Spot!S63</f>
        <v>0</v>
      </c>
      <c r="I63">
        <f>Bawana_NG!S63</f>
        <v>19.21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114.95</v>
      </c>
      <c r="AB63" s="75">
        <f>-STOA!Q63</f>
        <v>0</v>
      </c>
      <c r="AC63">
        <f t="shared" si="0"/>
        <v>1.5319564729411763</v>
      </c>
      <c r="AD63">
        <f t="shared" si="1"/>
        <v>180.84381411529412</v>
      </c>
      <c r="AE63">
        <f>'IDT-1'!E63</f>
        <v>0</v>
      </c>
      <c r="AF63" s="24"/>
      <c r="AG63">
        <f t="shared" si="2"/>
        <v>180.84381411529412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1.2393000000000001</v>
      </c>
      <c r="E64">
        <f>GT_NG!S64</f>
        <v>1.9764705882352944</v>
      </c>
      <c r="F64">
        <f>GT_Spot!S64</f>
        <v>0</v>
      </c>
      <c r="G64">
        <f>PPCL_NG!S64</f>
        <v>45</v>
      </c>
      <c r="H64">
        <f>PPCL_Spot!S64</f>
        <v>0</v>
      </c>
      <c r="I64">
        <f>Bawana_NG!S64</f>
        <v>19.21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114.95</v>
      </c>
      <c r="AB64" s="75">
        <f>-STOA!Q64</f>
        <v>0</v>
      </c>
      <c r="AC64">
        <f t="shared" si="0"/>
        <v>1.5319564729411763</v>
      </c>
      <c r="AD64">
        <f t="shared" si="1"/>
        <v>180.84381411529412</v>
      </c>
      <c r="AE64">
        <f>'IDT-1'!E64</f>
        <v>0</v>
      </c>
      <c r="AF64" s="24"/>
      <c r="AG64">
        <f t="shared" si="2"/>
        <v>180.84381411529412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1.2393000000000001</v>
      </c>
      <c r="E65">
        <f>GT_NG!S65</f>
        <v>1.9764705882352944</v>
      </c>
      <c r="F65">
        <f>GT_Spot!S65</f>
        <v>0</v>
      </c>
      <c r="G65">
        <f>PPCL_NG!S65</f>
        <v>45</v>
      </c>
      <c r="H65">
        <f>PPCL_Spot!S65</f>
        <v>0</v>
      </c>
      <c r="I65">
        <f>Bawana_NG!S65</f>
        <v>19.21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113.61000000000001</v>
      </c>
      <c r="AB65" s="75">
        <f>-STOA!Q65</f>
        <v>0</v>
      </c>
      <c r="AC65">
        <f t="shared" si="0"/>
        <v>1.5207004729411766</v>
      </c>
      <c r="AD65">
        <f t="shared" si="1"/>
        <v>179.51507011529415</v>
      </c>
      <c r="AE65">
        <f>'IDT-1'!E65</f>
        <v>0</v>
      </c>
      <c r="AF65" s="24"/>
      <c r="AG65">
        <f t="shared" si="2"/>
        <v>179.51507011529415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1.2393000000000001</v>
      </c>
      <c r="E66">
        <f>GT_NG!S66</f>
        <v>1.9764705882352944</v>
      </c>
      <c r="F66">
        <f>GT_Spot!S66</f>
        <v>0</v>
      </c>
      <c r="G66">
        <f>PPCL_NG!S66</f>
        <v>45</v>
      </c>
      <c r="H66">
        <f>PPCL_Spot!S66</f>
        <v>0</v>
      </c>
      <c r="I66">
        <f>Bawana_NG!S66</f>
        <v>19.21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107.25000000000001</v>
      </c>
      <c r="AB66" s="75">
        <f>-STOA!Q66</f>
        <v>0</v>
      </c>
      <c r="AC66">
        <f t="shared" si="0"/>
        <v>1.4672764729411765</v>
      </c>
      <c r="AD66">
        <f t="shared" si="1"/>
        <v>173.20849411529414</v>
      </c>
      <c r="AE66">
        <f>'IDT-1'!E66</f>
        <v>0</v>
      </c>
      <c r="AF66" s="24"/>
      <c r="AG66">
        <f t="shared" si="2"/>
        <v>173.20849411529414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1.2393000000000001</v>
      </c>
      <c r="E67">
        <f>GT_NG!S67</f>
        <v>1.9764705882352944</v>
      </c>
      <c r="F67">
        <f>GT_Spot!S67</f>
        <v>0</v>
      </c>
      <c r="G67">
        <f>PPCL_NG!S67</f>
        <v>45</v>
      </c>
      <c r="H67">
        <f>PPCL_Spot!S67</f>
        <v>0</v>
      </c>
      <c r="I67">
        <f>Bawana_NG!S67</f>
        <v>18.999114012590347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100.62000000000002</v>
      </c>
      <c r="AB67" s="75">
        <f>-STOA!Q67</f>
        <v>0</v>
      </c>
      <c r="AC67">
        <f t="shared" si="0"/>
        <v>1.4098130306469354</v>
      </c>
      <c r="AD67">
        <f t="shared" si="1"/>
        <v>166.42507157017872</v>
      </c>
      <c r="AE67">
        <f>'IDT-1'!E67</f>
        <v>0</v>
      </c>
      <c r="AF67" s="24"/>
      <c r="AG67">
        <f t="shared" si="2"/>
        <v>166.42507157017872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1.2393000000000001</v>
      </c>
      <c r="E68">
        <f>GT_NG!S68</f>
        <v>1.9764705882352944</v>
      </c>
      <c r="F68">
        <f>GT_Spot!S68</f>
        <v>0</v>
      </c>
      <c r="G68">
        <f>PPCL_NG!S68</f>
        <v>45</v>
      </c>
      <c r="H68">
        <f>PPCL_Spot!S68</f>
        <v>0</v>
      </c>
      <c r="I68">
        <f>Bawana_NG!S68</f>
        <v>18.999379808813242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93.98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1.3540392633352076</v>
      </c>
      <c r="AD68">
        <f t="shared" ref="AD68:AD98" si="4">SUM(B68:AB68,AI68:AR68)-AC68</f>
        <v>159.84111113371333</v>
      </c>
      <c r="AE68">
        <f>'IDT-1'!E68</f>
        <v>0</v>
      </c>
      <c r="AF68" s="24"/>
      <c r="AG68">
        <f t="shared" ref="AG68:AG98" si="5">SUM(AD68:AF68)</f>
        <v>159.84111113371333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1.2393000000000001</v>
      </c>
      <c r="E69">
        <f>GT_NG!S69</f>
        <v>1.9764705882352944</v>
      </c>
      <c r="F69">
        <f>GT_Spot!S69</f>
        <v>0</v>
      </c>
      <c r="G69">
        <f>PPCL_NG!S69</f>
        <v>45</v>
      </c>
      <c r="H69">
        <f>PPCL_Spot!S69</f>
        <v>0</v>
      </c>
      <c r="I69">
        <f>Bawana_NG!S69</f>
        <v>18.99940744040989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62.040000000000006</v>
      </c>
      <c r="AB69" s="75">
        <f>-STOA!Q69</f>
        <v>0</v>
      </c>
      <c r="AC69">
        <f t="shared" si="3"/>
        <v>1.2958274954406195</v>
      </c>
      <c r="AD69">
        <f t="shared" si="4"/>
        <v>152.96935053320456</v>
      </c>
      <c r="AE69">
        <f>'IDT-1'!E69</f>
        <v>0</v>
      </c>
      <c r="AF69" s="24"/>
      <c r="AG69">
        <f t="shared" si="5"/>
        <v>152.96935053320456</v>
      </c>
      <c r="AI69" s="34">
        <f>PXIL!K69</f>
        <v>0</v>
      </c>
      <c r="AJ69" s="34">
        <f>PXIL!Q69</f>
        <v>0</v>
      </c>
      <c r="AK69" s="34">
        <f>RTM_IEX!K69</f>
        <v>25.01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1.2393000000000001</v>
      </c>
      <c r="E70">
        <f>GT_NG!S70</f>
        <v>1.9764705882352944</v>
      </c>
      <c r="F70">
        <f>GT_Spot!S70</f>
        <v>0</v>
      </c>
      <c r="G70">
        <f>PPCL_NG!S70</f>
        <v>45</v>
      </c>
      <c r="H70">
        <f>PPCL_Spot!S70</f>
        <v>0</v>
      </c>
      <c r="I70">
        <f>Bawana_NG!S70</f>
        <v>18.99940744040989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62.040000000000006</v>
      </c>
      <c r="AB70" s="75">
        <f>-STOA!Q70</f>
        <v>0</v>
      </c>
      <c r="AC70">
        <f t="shared" si="3"/>
        <v>1.2877634954406196</v>
      </c>
      <c r="AD70">
        <f t="shared" si="4"/>
        <v>152.01741453320457</v>
      </c>
      <c r="AE70">
        <f>'IDT-1'!E70</f>
        <v>0</v>
      </c>
      <c r="AF70" s="24"/>
      <c r="AG70">
        <f t="shared" si="5"/>
        <v>152.01741453320457</v>
      </c>
      <c r="AI70" s="34">
        <f>PXIL!K70</f>
        <v>0</v>
      </c>
      <c r="AJ70" s="34">
        <f>PXIL!Q70</f>
        <v>0</v>
      </c>
      <c r="AK70" s="34">
        <f>RTM_IEX!K70</f>
        <v>24.05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1.2393000000000001</v>
      </c>
      <c r="E71">
        <f>GT_NG!S71</f>
        <v>1.9794439764111205</v>
      </c>
      <c r="F71">
        <f>GT_Spot!S71</f>
        <v>0</v>
      </c>
      <c r="G71">
        <f>PPCL_NG!S71</f>
        <v>45</v>
      </c>
      <c r="H71">
        <f>PPCL_Spot!S71</f>
        <v>0</v>
      </c>
      <c r="I71">
        <f>Bawana_NG!S71</f>
        <v>22.999295250601882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62.040000000000006</v>
      </c>
      <c r="AB71" s="75">
        <f>-STOA!Q71</f>
        <v>0</v>
      </c>
      <c r="AC71">
        <f t="shared" si="3"/>
        <v>1.2971115295069091</v>
      </c>
      <c r="AD71">
        <f t="shared" si="4"/>
        <v>153.12092769750609</v>
      </c>
      <c r="AE71">
        <f>'IDT-1'!E71</f>
        <v>0</v>
      </c>
      <c r="AF71" s="24"/>
      <c r="AG71">
        <f t="shared" si="5"/>
        <v>153.12092769750609</v>
      </c>
      <c r="AI71" s="34">
        <f>PXIL!K71</f>
        <v>0</v>
      </c>
      <c r="AJ71" s="34">
        <f>PXIL!Q71</f>
        <v>0</v>
      </c>
      <c r="AK71" s="34">
        <f>RTM_IEX!K71</f>
        <v>21.16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1.2393000000000001</v>
      </c>
      <c r="E72">
        <f>GT_NG!S72</f>
        <v>1.9794439764111205</v>
      </c>
      <c r="F72">
        <f>GT_Spot!S72</f>
        <v>0</v>
      </c>
      <c r="G72">
        <f>PPCL_NG!S72</f>
        <v>45</v>
      </c>
      <c r="H72">
        <f>PPCL_Spot!S72</f>
        <v>0</v>
      </c>
      <c r="I72">
        <f>Bawana_NG!S72</f>
        <v>22.999295250601882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62.040000000000006</v>
      </c>
      <c r="AB72" s="75">
        <f>-STOA!Q72</f>
        <v>0</v>
      </c>
      <c r="AC72">
        <f t="shared" si="3"/>
        <v>1.3133235295069092</v>
      </c>
      <c r="AD72">
        <f t="shared" si="4"/>
        <v>155.0347156975061</v>
      </c>
      <c r="AE72">
        <f>'IDT-1'!E72</f>
        <v>0</v>
      </c>
      <c r="AF72" s="24"/>
      <c r="AG72">
        <f t="shared" si="5"/>
        <v>155.0347156975061</v>
      </c>
      <c r="AI72" s="34">
        <f>PXIL!K72</f>
        <v>0</v>
      </c>
      <c r="AJ72" s="34">
        <f>PXIL!Q72</f>
        <v>0</v>
      </c>
      <c r="AK72" s="34">
        <f>RTM_IEX!K72</f>
        <v>23.09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1.2393000000000001</v>
      </c>
      <c r="E73">
        <f>GT_NG!S73</f>
        <v>1.9794439764111205</v>
      </c>
      <c r="F73">
        <f>GT_Spot!S73</f>
        <v>0</v>
      </c>
      <c r="G73">
        <f>PPCL_NG!S73</f>
        <v>45</v>
      </c>
      <c r="H73">
        <f>PPCL_Spot!S73</f>
        <v>0</v>
      </c>
      <c r="I73">
        <f>Bawana_NG!S73</f>
        <v>22.999363787244132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62.040000000000006</v>
      </c>
      <c r="AB73" s="75">
        <f>-STOA!Q73</f>
        <v>0</v>
      </c>
      <c r="AC73">
        <f t="shared" si="3"/>
        <v>1.3375161052147042</v>
      </c>
      <c r="AD73">
        <f t="shared" si="4"/>
        <v>157.89059165844054</v>
      </c>
      <c r="AE73">
        <f>'IDT-1'!E73</f>
        <v>0</v>
      </c>
      <c r="AF73" s="24"/>
      <c r="AG73">
        <f t="shared" si="5"/>
        <v>157.89059165844054</v>
      </c>
      <c r="AI73" s="34">
        <f>PXIL!K73</f>
        <v>0</v>
      </c>
      <c r="AJ73" s="34">
        <f>PXIL!Q73</f>
        <v>0</v>
      </c>
      <c r="AK73" s="34">
        <f>RTM_IEX!K73</f>
        <v>25.97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1.2393000000000001</v>
      </c>
      <c r="E74">
        <f>GT_NG!S74</f>
        <v>1.9794439764111205</v>
      </c>
      <c r="F74">
        <f>GT_Spot!S74</f>
        <v>0</v>
      </c>
      <c r="G74">
        <f>PPCL_NG!S74</f>
        <v>45</v>
      </c>
      <c r="H74">
        <f>PPCL_Spot!S74</f>
        <v>0</v>
      </c>
      <c r="I74">
        <f>Bawana_NG!S74</f>
        <v>22.999363787244132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62.040000000000006</v>
      </c>
      <c r="AB74" s="75">
        <f>-STOA!Q74</f>
        <v>0</v>
      </c>
      <c r="AC74">
        <f t="shared" si="3"/>
        <v>1.3538121052147041</v>
      </c>
      <c r="AD74">
        <f t="shared" si="4"/>
        <v>159.81429565844056</v>
      </c>
      <c r="AE74">
        <f>'IDT-1'!E74</f>
        <v>0</v>
      </c>
      <c r="AF74" s="24"/>
      <c r="AG74">
        <f t="shared" si="5"/>
        <v>159.81429565844056</v>
      </c>
      <c r="AI74" s="34">
        <f>PXIL!K74</f>
        <v>0</v>
      </c>
      <c r="AJ74" s="34">
        <f>PXIL!Q74</f>
        <v>0</v>
      </c>
      <c r="AK74" s="34">
        <f>RTM_IEX!K74</f>
        <v>27.91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1.2393000000000001</v>
      </c>
      <c r="E75">
        <f>GT_NG!S75</f>
        <v>1.9794439764111205</v>
      </c>
      <c r="F75">
        <f>GT_Spot!S75</f>
        <v>0</v>
      </c>
      <c r="G75">
        <f>PPCL_NG!S75</f>
        <v>45</v>
      </c>
      <c r="H75">
        <f>PPCL_Spot!S75</f>
        <v>0</v>
      </c>
      <c r="I75">
        <f>Bawana_NG!S75</f>
        <v>22.999363787244132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62.040000000000006</v>
      </c>
      <c r="AB75" s="75">
        <f>-STOA!Q75</f>
        <v>0</v>
      </c>
      <c r="AC75">
        <f t="shared" si="3"/>
        <v>1.3698561052147042</v>
      </c>
      <c r="AD75">
        <f t="shared" si="4"/>
        <v>161.70825165844056</v>
      </c>
      <c r="AE75">
        <f>'IDT-1'!E75</f>
        <v>0</v>
      </c>
      <c r="AF75" s="24"/>
      <c r="AG75">
        <f t="shared" si="5"/>
        <v>161.70825165844056</v>
      </c>
      <c r="AI75" s="34">
        <f>PXIL!K75</f>
        <v>0</v>
      </c>
      <c r="AJ75" s="34">
        <f>PXIL!Q75</f>
        <v>0</v>
      </c>
      <c r="AK75" s="34">
        <f>RTM_IEX!K75</f>
        <v>29.82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1.2393000000000001</v>
      </c>
      <c r="E76">
        <f>GT_NG!S76</f>
        <v>1.9794439764111205</v>
      </c>
      <c r="F76">
        <f>GT_Spot!S76</f>
        <v>0</v>
      </c>
      <c r="G76">
        <f>PPCL_NG!S76</f>
        <v>45</v>
      </c>
      <c r="H76">
        <f>PPCL_Spot!S76</f>
        <v>0</v>
      </c>
      <c r="I76">
        <f>Bawana_NG!S76</f>
        <v>22.999363787244132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62.040000000000006</v>
      </c>
      <c r="AB76" s="75">
        <f>-STOA!Q76</f>
        <v>0</v>
      </c>
      <c r="AC76">
        <f t="shared" si="3"/>
        <v>1.3654041052147041</v>
      </c>
      <c r="AD76">
        <f t="shared" si="4"/>
        <v>161.18270365844054</v>
      </c>
      <c r="AE76">
        <f>'IDT-1'!E76</f>
        <v>0</v>
      </c>
      <c r="AF76" s="24"/>
      <c r="AG76">
        <f t="shared" si="5"/>
        <v>161.18270365844054</v>
      </c>
      <c r="AI76" s="34">
        <f>PXIL!K76</f>
        <v>0</v>
      </c>
      <c r="AJ76" s="34">
        <f>PXIL!Q76</f>
        <v>0</v>
      </c>
      <c r="AK76" s="34">
        <f>RTM_IEX!K76</f>
        <v>29.29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1.2393000000000001</v>
      </c>
      <c r="E77">
        <f>GT_NG!S77</f>
        <v>1.9794439764111205</v>
      </c>
      <c r="F77">
        <f>GT_Spot!S77</f>
        <v>0</v>
      </c>
      <c r="G77">
        <f>PPCL_NG!S77</f>
        <v>45</v>
      </c>
      <c r="H77">
        <f>PPCL_Spot!S77</f>
        <v>0</v>
      </c>
      <c r="I77">
        <f>Bawana_NG!S77</f>
        <v>22.999363787244132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62.040000000000006</v>
      </c>
      <c r="AB77" s="75">
        <f>-STOA!Q77</f>
        <v>0</v>
      </c>
      <c r="AC77">
        <f t="shared" si="3"/>
        <v>1.3225641052147041</v>
      </c>
      <c r="AD77">
        <f t="shared" si="4"/>
        <v>156.12554365844056</v>
      </c>
      <c r="AE77">
        <f>'IDT-1'!E77</f>
        <v>0</v>
      </c>
      <c r="AF77" s="24"/>
      <c r="AG77">
        <f t="shared" si="5"/>
        <v>156.12554365844056</v>
      </c>
      <c r="AI77" s="34">
        <f>PXIL!K77</f>
        <v>0</v>
      </c>
      <c r="AJ77" s="34">
        <f>PXIL!Q77</f>
        <v>0</v>
      </c>
      <c r="AK77" s="34">
        <f>RTM_IEX!K77</f>
        <v>24.19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1.2393000000000001</v>
      </c>
      <c r="E78">
        <f>GT_NG!S78</f>
        <v>1.9794439764111205</v>
      </c>
      <c r="F78">
        <f>GT_Spot!S78</f>
        <v>0</v>
      </c>
      <c r="G78">
        <f>PPCL_NG!S78</f>
        <v>45</v>
      </c>
      <c r="H78">
        <f>PPCL_Spot!S78</f>
        <v>0</v>
      </c>
      <c r="I78">
        <f>Bawana_NG!S78</f>
        <v>22.999363787244132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62.040000000000006</v>
      </c>
      <c r="AB78" s="75">
        <f>-STOA!Q78</f>
        <v>0</v>
      </c>
      <c r="AC78">
        <f t="shared" si="3"/>
        <v>1.2704841052147042</v>
      </c>
      <c r="AD78">
        <f t="shared" si="4"/>
        <v>149.97762365844056</v>
      </c>
      <c r="AE78">
        <f>'IDT-1'!E78</f>
        <v>0</v>
      </c>
      <c r="AF78" s="24"/>
      <c r="AG78">
        <f t="shared" si="5"/>
        <v>149.97762365844056</v>
      </c>
      <c r="AI78" s="34">
        <f>PXIL!K78</f>
        <v>0</v>
      </c>
      <c r="AJ78" s="34">
        <f>PXIL!Q78</f>
        <v>0</v>
      </c>
      <c r="AK78" s="34">
        <f>RTM_IEX!K78</f>
        <v>17.989999999999998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1.2393000000000001</v>
      </c>
      <c r="E79">
        <f>GT_NG!S79</f>
        <v>1.9794439764111205</v>
      </c>
      <c r="F79">
        <f>GT_Spot!S79</f>
        <v>0</v>
      </c>
      <c r="G79">
        <f>PPCL_NG!S79</f>
        <v>45</v>
      </c>
      <c r="H79">
        <f>PPCL_Spot!S79</f>
        <v>0</v>
      </c>
      <c r="I79">
        <f>Bawana_NG!S79</f>
        <v>22.999363787244132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62.040000000000006</v>
      </c>
      <c r="AB79" s="75">
        <f>-STOA!Q79</f>
        <v>0</v>
      </c>
      <c r="AC79">
        <f t="shared" si="3"/>
        <v>1.2486441052147041</v>
      </c>
      <c r="AD79">
        <f t="shared" si="4"/>
        <v>147.39946365844057</v>
      </c>
      <c r="AE79">
        <f>'IDT-1'!E79</f>
        <v>0</v>
      </c>
      <c r="AF79" s="24"/>
      <c r="AG79">
        <f t="shared" si="5"/>
        <v>147.39946365844057</v>
      </c>
      <c r="AI79" s="34">
        <f>PXIL!K79</f>
        <v>0</v>
      </c>
      <c r="AJ79" s="34">
        <f>PXIL!Q79</f>
        <v>0</v>
      </c>
      <c r="AK79" s="34">
        <f>RTM_IEX!K79</f>
        <v>15.39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1.2393000000000001</v>
      </c>
      <c r="E80">
        <f>GT_NG!S80</f>
        <v>1.9794439764111205</v>
      </c>
      <c r="F80">
        <f>GT_Spot!S80</f>
        <v>0</v>
      </c>
      <c r="G80">
        <f>PPCL_NG!S80</f>
        <v>45</v>
      </c>
      <c r="H80">
        <f>PPCL_Spot!S80</f>
        <v>0</v>
      </c>
      <c r="I80">
        <f>Bawana_NG!S80</f>
        <v>22.999363787244132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62.040000000000006</v>
      </c>
      <c r="AB80" s="75">
        <f>-STOA!Q80</f>
        <v>0</v>
      </c>
      <c r="AC80">
        <f t="shared" si="3"/>
        <v>1.2451161052147042</v>
      </c>
      <c r="AD80">
        <f t="shared" si="4"/>
        <v>146.98299165844057</v>
      </c>
      <c r="AE80">
        <f>'IDT-1'!E80</f>
        <v>0</v>
      </c>
      <c r="AF80" s="24"/>
      <c r="AG80">
        <f t="shared" si="5"/>
        <v>146.98299165844057</v>
      </c>
      <c r="AI80" s="34">
        <f>PXIL!K80</f>
        <v>0</v>
      </c>
      <c r="AJ80" s="34">
        <f>PXIL!Q80</f>
        <v>0</v>
      </c>
      <c r="AK80" s="34">
        <f>RTM_IEX!K80</f>
        <v>14.97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1.2393000000000001</v>
      </c>
      <c r="E81">
        <f>GT_NG!S81</f>
        <v>1.9794439764111205</v>
      </c>
      <c r="F81">
        <f>GT_Spot!S81</f>
        <v>0</v>
      </c>
      <c r="G81">
        <f>PPCL_NG!S81</f>
        <v>45</v>
      </c>
      <c r="H81">
        <f>PPCL_Spot!S81</f>
        <v>0</v>
      </c>
      <c r="I81">
        <f>Bawana_NG!S81</f>
        <v>22.999363787244132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62.040000000000006</v>
      </c>
      <c r="AB81" s="75">
        <f>-STOA!Q81</f>
        <v>0</v>
      </c>
      <c r="AC81">
        <f t="shared" si="3"/>
        <v>1.2476361052147042</v>
      </c>
      <c r="AD81">
        <f t="shared" si="4"/>
        <v>147.28047165844058</v>
      </c>
      <c r="AE81">
        <f>'IDT-1'!E81</f>
        <v>0</v>
      </c>
      <c r="AF81" s="24"/>
      <c r="AG81">
        <f t="shared" si="5"/>
        <v>147.28047165844058</v>
      </c>
      <c r="AI81" s="34">
        <f>PXIL!K81</f>
        <v>0</v>
      </c>
      <c r="AJ81" s="34">
        <f>PXIL!Q81</f>
        <v>0</v>
      </c>
      <c r="AK81" s="34">
        <f>RTM_IEX!K81</f>
        <v>15.27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1.2393000000000001</v>
      </c>
      <c r="E82">
        <f>GT_NG!S82</f>
        <v>1.9794439764111205</v>
      </c>
      <c r="F82">
        <f>GT_Spot!S82</f>
        <v>0</v>
      </c>
      <c r="G82">
        <f>PPCL_NG!S82</f>
        <v>45</v>
      </c>
      <c r="H82">
        <f>PPCL_Spot!S82</f>
        <v>0</v>
      </c>
      <c r="I82">
        <f>Bawana_NG!S82</f>
        <v>22.999363787244132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62.040000000000006</v>
      </c>
      <c r="AB82" s="75">
        <f>-STOA!Q82</f>
        <v>0</v>
      </c>
      <c r="AC82">
        <f t="shared" si="3"/>
        <v>1.2712401052147042</v>
      </c>
      <c r="AD82">
        <f t="shared" si="4"/>
        <v>150.06686765844057</v>
      </c>
      <c r="AE82">
        <f>'IDT-1'!E82</f>
        <v>0</v>
      </c>
      <c r="AF82" s="24"/>
      <c r="AG82">
        <f t="shared" si="5"/>
        <v>150.06686765844057</v>
      </c>
      <c r="AI82" s="34">
        <f>PXIL!K82</f>
        <v>0</v>
      </c>
      <c r="AJ82" s="34">
        <f>PXIL!Q82</f>
        <v>0</v>
      </c>
      <c r="AK82" s="34">
        <f>RTM_IEX!K82</f>
        <v>18.079999999999998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1.2393000000000001</v>
      </c>
      <c r="E83">
        <f>GT_NG!S83</f>
        <v>1.9794439764111205</v>
      </c>
      <c r="F83">
        <f>GT_Spot!S83</f>
        <v>0</v>
      </c>
      <c r="G83">
        <f>PPCL_NG!S83</f>
        <v>45</v>
      </c>
      <c r="H83">
        <f>PPCL_Spot!S83</f>
        <v>0</v>
      </c>
      <c r="I83">
        <f>Bawana_NG!S83</f>
        <v>22.999363787244132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62.040000000000006</v>
      </c>
      <c r="AB83" s="75">
        <f>-STOA!Q83</f>
        <v>0</v>
      </c>
      <c r="AC83">
        <f t="shared" si="3"/>
        <v>1.2971961052147043</v>
      </c>
      <c r="AD83">
        <f t="shared" si="4"/>
        <v>153.13091165844054</v>
      </c>
      <c r="AE83">
        <f>'IDT-1'!E83</f>
        <v>0</v>
      </c>
      <c r="AF83" s="24"/>
      <c r="AG83">
        <f t="shared" si="5"/>
        <v>153.13091165844054</v>
      </c>
      <c r="AI83" s="34">
        <f>PXIL!K83</f>
        <v>0</v>
      </c>
      <c r="AJ83" s="34">
        <f>PXIL!Q83</f>
        <v>0</v>
      </c>
      <c r="AK83" s="34">
        <f>RTM_IEX!K83</f>
        <v>21.17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1.2393000000000001</v>
      </c>
      <c r="E84">
        <f>GT_NG!S84</f>
        <v>1.9794439764111205</v>
      </c>
      <c r="F84">
        <f>GT_Spot!S84</f>
        <v>0</v>
      </c>
      <c r="G84">
        <f>PPCL_NG!S84</f>
        <v>45</v>
      </c>
      <c r="H84">
        <f>PPCL_Spot!S84</f>
        <v>0</v>
      </c>
      <c r="I84">
        <f>Bawana_NG!S84</f>
        <v>22.999363787244132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62.040000000000006</v>
      </c>
      <c r="AB84" s="75">
        <f>-STOA!Q84</f>
        <v>0</v>
      </c>
      <c r="AC84">
        <f t="shared" si="3"/>
        <v>1.2809841052147042</v>
      </c>
      <c r="AD84">
        <f t="shared" si="4"/>
        <v>151.21712365844056</v>
      </c>
      <c r="AE84">
        <f>'IDT-1'!E84</f>
        <v>0</v>
      </c>
      <c r="AF84" s="24"/>
      <c r="AG84">
        <f t="shared" si="5"/>
        <v>151.21712365844056</v>
      </c>
      <c r="AI84" s="34">
        <f>PXIL!K84</f>
        <v>0</v>
      </c>
      <c r="AJ84" s="34">
        <f>PXIL!Q84</f>
        <v>0</v>
      </c>
      <c r="AK84" s="34">
        <f>RTM_IEX!K84</f>
        <v>19.239999999999998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1.2393000000000001</v>
      </c>
      <c r="E85">
        <f>GT_NG!S85</f>
        <v>1.9794439764111205</v>
      </c>
      <c r="F85">
        <f>GT_Spot!S85</f>
        <v>0</v>
      </c>
      <c r="G85">
        <f>PPCL_NG!S85</f>
        <v>45</v>
      </c>
      <c r="H85">
        <f>PPCL_Spot!S85</f>
        <v>0</v>
      </c>
      <c r="I85">
        <f>Bawana_NG!S85</f>
        <v>22.999295250601882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62.040000000000006</v>
      </c>
      <c r="AB85" s="75">
        <f>-STOA!Q85</f>
        <v>0</v>
      </c>
      <c r="AC85">
        <f t="shared" si="3"/>
        <v>1.2648555295069093</v>
      </c>
      <c r="AD85">
        <f t="shared" si="4"/>
        <v>149.31318369750608</v>
      </c>
      <c r="AE85">
        <f>'IDT-1'!E85</f>
        <v>0</v>
      </c>
      <c r="AF85" s="24"/>
      <c r="AG85">
        <f t="shared" si="5"/>
        <v>149.31318369750608</v>
      </c>
      <c r="AI85" s="34">
        <f>PXIL!K85</f>
        <v>0</v>
      </c>
      <c r="AJ85" s="34">
        <f>PXIL!Q85</f>
        <v>0</v>
      </c>
      <c r="AK85" s="34">
        <f>RTM_IEX!K85</f>
        <v>17.32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1.2393000000000001</v>
      </c>
      <c r="E86">
        <f>GT_NG!S86</f>
        <v>1.9794439764111205</v>
      </c>
      <c r="F86">
        <f>GT_Spot!S86</f>
        <v>0</v>
      </c>
      <c r="G86">
        <f>PPCL_NG!S86</f>
        <v>45</v>
      </c>
      <c r="H86">
        <f>PPCL_Spot!S86</f>
        <v>0</v>
      </c>
      <c r="I86">
        <f>Bawana_NG!S86</f>
        <v>22.999262989242389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62.040000000000006</v>
      </c>
      <c r="AB86" s="75">
        <f>-STOA!Q86</f>
        <v>0</v>
      </c>
      <c r="AC86">
        <f t="shared" si="3"/>
        <v>1.2486432585114895</v>
      </c>
      <c r="AD86">
        <f t="shared" si="4"/>
        <v>147.39936370714202</v>
      </c>
      <c r="AE86">
        <f>'IDT-1'!E86</f>
        <v>0</v>
      </c>
      <c r="AF86" s="24"/>
      <c r="AG86">
        <f t="shared" si="5"/>
        <v>147.39936370714202</v>
      </c>
      <c r="AI86" s="34">
        <f>PXIL!K86</f>
        <v>0</v>
      </c>
      <c r="AJ86" s="34">
        <f>PXIL!Q86</f>
        <v>0</v>
      </c>
      <c r="AK86" s="34">
        <f>RTM_IEX!K86</f>
        <v>15.39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1.1664000000000001</v>
      </c>
      <c r="E87">
        <f>GT_NG!S87</f>
        <v>1.9794439764111205</v>
      </c>
      <c r="F87">
        <f>GT_Spot!S87</f>
        <v>0</v>
      </c>
      <c r="G87">
        <f>PPCL_NG!S87</f>
        <v>45</v>
      </c>
      <c r="H87">
        <f>PPCL_Spot!S87</f>
        <v>0</v>
      </c>
      <c r="I87">
        <f>Bawana_NG!S87</f>
        <v>18.999379808813242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62.040000000000006</v>
      </c>
      <c r="AB87" s="75">
        <f>-STOA!Q87</f>
        <v>0</v>
      </c>
      <c r="AC87">
        <f t="shared" si="3"/>
        <v>1.1820918797958846</v>
      </c>
      <c r="AD87">
        <f t="shared" si="4"/>
        <v>139.54313190542848</v>
      </c>
      <c r="AE87">
        <f>'IDT-1'!E87</f>
        <v>0</v>
      </c>
      <c r="AF87" s="24"/>
      <c r="AG87">
        <f t="shared" si="5"/>
        <v>139.54313190542848</v>
      </c>
      <c r="AI87" s="34">
        <f>PXIL!K87</f>
        <v>0</v>
      </c>
      <c r="AJ87" s="34">
        <f>PXIL!Q87</f>
        <v>0</v>
      </c>
      <c r="AK87" s="34">
        <f>RTM_IEX!K87</f>
        <v>11.54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1.1664000000000001</v>
      </c>
      <c r="E88">
        <f>GT_NG!S88</f>
        <v>1.9805411314566821</v>
      </c>
      <c r="F88">
        <f>GT_Spot!S88</f>
        <v>0</v>
      </c>
      <c r="G88">
        <f>PPCL_NG!S88</f>
        <v>45</v>
      </c>
      <c r="H88">
        <f>PPCL_Spot!S88</f>
        <v>0</v>
      </c>
      <c r="I88">
        <f>Bawana_NG!S88</f>
        <v>18.999379808813242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62.040000000000006</v>
      </c>
      <c r="AB88" s="75">
        <f>-STOA!Q88</f>
        <v>0</v>
      </c>
      <c r="AC88">
        <f t="shared" si="3"/>
        <v>1.1740370958982673</v>
      </c>
      <c r="AD88">
        <f t="shared" si="4"/>
        <v>138.59228384437168</v>
      </c>
      <c r="AE88">
        <f>'IDT-1'!E88</f>
        <v>0</v>
      </c>
      <c r="AF88" s="24"/>
      <c r="AG88">
        <f t="shared" si="5"/>
        <v>138.59228384437168</v>
      </c>
      <c r="AI88" s="34">
        <f>PXIL!K88</f>
        <v>0</v>
      </c>
      <c r="AJ88" s="34">
        <f>PXIL!Q88</f>
        <v>0</v>
      </c>
      <c r="AK88" s="34">
        <f>RTM_IEX!K88</f>
        <v>10.58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1.1664000000000001</v>
      </c>
      <c r="E89">
        <f>GT_NG!S89</f>
        <v>1.9805411314566821</v>
      </c>
      <c r="F89">
        <f>GT_Spot!S89</f>
        <v>0</v>
      </c>
      <c r="G89">
        <f>PPCL_NG!S89</f>
        <v>45</v>
      </c>
      <c r="H89">
        <f>PPCL_Spot!S89</f>
        <v>0</v>
      </c>
      <c r="I89">
        <f>Bawana_NG!S89</f>
        <v>18.999379808813242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62.040000000000006</v>
      </c>
      <c r="AB89" s="75">
        <f>-STOA!Q89</f>
        <v>0</v>
      </c>
      <c r="AC89">
        <f t="shared" si="3"/>
        <v>1.1740370958982673</v>
      </c>
      <c r="AD89">
        <f t="shared" si="4"/>
        <v>138.59228384437168</v>
      </c>
      <c r="AE89">
        <f>'IDT-1'!E89</f>
        <v>0</v>
      </c>
      <c r="AF89" s="24"/>
      <c r="AG89">
        <f t="shared" si="5"/>
        <v>138.59228384437168</v>
      </c>
      <c r="AI89" s="34">
        <f>PXIL!K89</f>
        <v>0</v>
      </c>
      <c r="AJ89" s="34">
        <f>PXIL!Q89</f>
        <v>0</v>
      </c>
      <c r="AK89" s="34">
        <f>RTM_IEX!K89</f>
        <v>10.58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1.1664000000000001</v>
      </c>
      <c r="E90">
        <f>GT_NG!S90</f>
        <v>1.9805411314566821</v>
      </c>
      <c r="F90">
        <f>GT_Spot!S90</f>
        <v>0</v>
      </c>
      <c r="G90">
        <f>PPCL_NG!S90</f>
        <v>45</v>
      </c>
      <c r="H90">
        <f>PPCL_Spot!S90</f>
        <v>0</v>
      </c>
      <c r="I90">
        <f>Bawana_NG!S90</f>
        <v>18.999379808813242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62.040000000000006</v>
      </c>
      <c r="AB90" s="75">
        <f>-STOA!Q90</f>
        <v>0</v>
      </c>
      <c r="AC90">
        <f t="shared" si="3"/>
        <v>1.1740370958982673</v>
      </c>
      <c r="AD90">
        <f t="shared" si="4"/>
        <v>138.59228384437168</v>
      </c>
      <c r="AE90">
        <f>'IDT-1'!E90</f>
        <v>0</v>
      </c>
      <c r="AF90" s="24"/>
      <c r="AG90">
        <f t="shared" si="5"/>
        <v>138.59228384437168</v>
      </c>
      <c r="AI90" s="34">
        <f>PXIL!K90</f>
        <v>0</v>
      </c>
      <c r="AJ90" s="34">
        <f>PXIL!Q90</f>
        <v>0</v>
      </c>
      <c r="AK90" s="34">
        <f>RTM_IEX!K90</f>
        <v>10.58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1.1664000000000001</v>
      </c>
      <c r="E91">
        <f>GT_NG!S91</f>
        <v>1.9810537519957425</v>
      </c>
      <c r="F91">
        <f>GT_Spot!S91</f>
        <v>0</v>
      </c>
      <c r="G91">
        <f>PPCL_NG!S91</f>
        <v>45</v>
      </c>
      <c r="H91">
        <f>PPCL_Spot!S91</f>
        <v>0</v>
      </c>
      <c r="I91">
        <f>Bawana_NG!S91</f>
        <v>19.62909200240529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62.040000000000006</v>
      </c>
      <c r="AB91" s="75">
        <f>-STOA!Q91</f>
        <v>0</v>
      </c>
      <c r="AC91">
        <f t="shared" si="3"/>
        <v>1.0904589843369685</v>
      </c>
      <c r="AD91">
        <f t="shared" si="4"/>
        <v>128.72608677006406</v>
      </c>
      <c r="AE91">
        <f>'IDT-1'!E91</f>
        <v>0</v>
      </c>
      <c r="AF91" s="24"/>
      <c r="AG91">
        <f t="shared" si="5"/>
        <v>128.72608677006406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1.1664000000000001</v>
      </c>
      <c r="E92">
        <f>GT_NG!S92</f>
        <v>1.9810537519957425</v>
      </c>
      <c r="F92">
        <f>GT_Spot!S92</f>
        <v>0</v>
      </c>
      <c r="G92">
        <f>PPCL_NG!S92</f>
        <v>45</v>
      </c>
      <c r="H92">
        <f>PPCL_Spot!S92</f>
        <v>0</v>
      </c>
      <c r="I92">
        <f>Bawana_NG!S92</f>
        <v>19.62909200240529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62.040000000000006</v>
      </c>
      <c r="AB92" s="75">
        <f>-STOA!Q92</f>
        <v>0</v>
      </c>
      <c r="AC92">
        <f t="shared" si="3"/>
        <v>1.0904589843369685</v>
      </c>
      <c r="AD92">
        <f t="shared" si="4"/>
        <v>128.72608677006406</v>
      </c>
      <c r="AE92">
        <f>'IDT-1'!E92</f>
        <v>0</v>
      </c>
      <c r="AF92" s="24"/>
      <c r="AG92">
        <f t="shared" si="5"/>
        <v>128.72608677006406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1.1664000000000001</v>
      </c>
      <c r="E93">
        <f>GT_NG!S93</f>
        <v>1.9810537519957425</v>
      </c>
      <c r="F93">
        <f>GT_Spot!S93</f>
        <v>0</v>
      </c>
      <c r="G93">
        <f>PPCL_NG!S93</f>
        <v>45</v>
      </c>
      <c r="H93">
        <f>PPCL_Spot!S93</f>
        <v>0</v>
      </c>
      <c r="I93">
        <f>Bawana_NG!S93</f>
        <v>19.62909200240529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62.040000000000006</v>
      </c>
      <c r="AB93" s="75">
        <f>-STOA!Q93</f>
        <v>0</v>
      </c>
      <c r="AC93">
        <f t="shared" si="3"/>
        <v>1.0904589843369685</v>
      </c>
      <c r="AD93">
        <f t="shared" si="4"/>
        <v>128.72608677006406</v>
      </c>
      <c r="AE93">
        <f>'IDT-1'!E93</f>
        <v>0</v>
      </c>
      <c r="AF93" s="24"/>
      <c r="AG93">
        <f t="shared" si="5"/>
        <v>128.72608677006406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1.1664000000000001</v>
      </c>
      <c r="E94">
        <f>GT_NG!S94</f>
        <v>1.9810537519957425</v>
      </c>
      <c r="F94">
        <f>GT_Spot!S94</f>
        <v>0</v>
      </c>
      <c r="G94">
        <f>PPCL_NG!S94</f>
        <v>45</v>
      </c>
      <c r="H94">
        <f>PPCL_Spot!S94</f>
        <v>0</v>
      </c>
      <c r="I94">
        <f>Bawana_NG!S94</f>
        <v>19.62909200240529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62.040000000000006</v>
      </c>
      <c r="AB94" s="75">
        <f>-STOA!Q94</f>
        <v>0</v>
      </c>
      <c r="AC94">
        <f t="shared" si="3"/>
        <v>1.0904589843369685</v>
      </c>
      <c r="AD94">
        <f t="shared" si="4"/>
        <v>128.72608677006406</v>
      </c>
      <c r="AE94">
        <f>'IDT-1'!E94</f>
        <v>0</v>
      </c>
      <c r="AF94" s="24"/>
      <c r="AG94">
        <f t="shared" si="5"/>
        <v>128.72608677006406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1.1664000000000001</v>
      </c>
      <c r="E95">
        <f>GT_NG!S95</f>
        <v>1.9810537519957425</v>
      </c>
      <c r="F95">
        <f>GT_Spot!S95</f>
        <v>0</v>
      </c>
      <c r="G95">
        <f>PPCL_NG!S95</f>
        <v>45</v>
      </c>
      <c r="H95">
        <f>PPCL_Spot!S95</f>
        <v>0</v>
      </c>
      <c r="I95">
        <f>Bawana_NG!S95</f>
        <v>19.62909200240529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62.040000000000006</v>
      </c>
      <c r="AB95" s="75">
        <f>-STOA!Q95</f>
        <v>0</v>
      </c>
      <c r="AC95">
        <f t="shared" si="3"/>
        <v>1.0904589843369685</v>
      </c>
      <c r="AD95">
        <f t="shared" si="4"/>
        <v>128.72608677006406</v>
      </c>
      <c r="AE95">
        <f>'IDT-1'!E95</f>
        <v>0</v>
      </c>
      <c r="AF95" s="24"/>
      <c r="AG95">
        <f t="shared" si="5"/>
        <v>128.72608677006406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1.1664000000000001</v>
      </c>
      <c r="E96">
        <f>GT_NG!S96</f>
        <v>1.9810537519957425</v>
      </c>
      <c r="F96">
        <f>GT_Spot!S96</f>
        <v>0</v>
      </c>
      <c r="G96">
        <f>PPCL_NG!S96</f>
        <v>45</v>
      </c>
      <c r="H96">
        <f>PPCL_Spot!S96</f>
        <v>0</v>
      </c>
      <c r="I96">
        <f>Bawana_NG!S96</f>
        <v>19.62909200240529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62.040000000000006</v>
      </c>
      <c r="AB96" s="75">
        <f>-STOA!Q96</f>
        <v>0</v>
      </c>
      <c r="AC96">
        <f t="shared" si="3"/>
        <v>1.0904589843369685</v>
      </c>
      <c r="AD96">
        <f t="shared" si="4"/>
        <v>128.72608677006406</v>
      </c>
      <c r="AE96">
        <f>'IDT-1'!E96</f>
        <v>0</v>
      </c>
      <c r="AF96" s="24"/>
      <c r="AG96">
        <f t="shared" si="5"/>
        <v>128.72608677006406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1.1664000000000001</v>
      </c>
      <c r="E97">
        <f>GT_NG!S97</f>
        <v>1.9810537519957425</v>
      </c>
      <c r="F97">
        <f>GT_Spot!S97</f>
        <v>0</v>
      </c>
      <c r="G97">
        <f>PPCL_NG!S97</f>
        <v>45</v>
      </c>
      <c r="H97">
        <f>PPCL_Spot!S97</f>
        <v>0</v>
      </c>
      <c r="I97">
        <f>Bawana_NG!S97</f>
        <v>19.62909200240529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62.040000000000006</v>
      </c>
      <c r="AB97" s="75">
        <f>-STOA!Q97</f>
        <v>0</v>
      </c>
      <c r="AC97">
        <f t="shared" si="3"/>
        <v>1.0904589843369685</v>
      </c>
      <c r="AD97">
        <f t="shared" si="4"/>
        <v>128.72608677006406</v>
      </c>
      <c r="AE97">
        <f>'IDT-1'!E97</f>
        <v>0</v>
      </c>
      <c r="AF97" s="24"/>
      <c r="AG97">
        <f t="shared" si="5"/>
        <v>128.72608677006406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1.1664000000000001</v>
      </c>
      <c r="E98">
        <f>GT_NG!S98</f>
        <v>1.9810537519957425</v>
      </c>
      <c r="F98">
        <f>GT_Spot!S98</f>
        <v>0</v>
      </c>
      <c r="G98">
        <f>PPCL_NG!S98</f>
        <v>45</v>
      </c>
      <c r="H98">
        <f>PPCL_Spot!S98</f>
        <v>0</v>
      </c>
      <c r="I98">
        <f>Bawana_NG!S98</f>
        <v>19.62909200240529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62.040000000000006</v>
      </c>
      <c r="AB98" s="75">
        <f>-STOA!Q98</f>
        <v>0</v>
      </c>
      <c r="AC98">
        <f t="shared" si="3"/>
        <v>1.0904589843369685</v>
      </c>
      <c r="AD98">
        <f t="shared" si="4"/>
        <v>128.72608677006406</v>
      </c>
      <c r="AE98">
        <f>'IDT-1'!E98</f>
        <v>0</v>
      </c>
      <c r="AF98" s="24"/>
      <c r="AG98">
        <f t="shared" si="5"/>
        <v>128.72608677006406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4.7513456853251632E-2</v>
      </c>
      <c r="F99">
        <f t="shared" si="6"/>
        <v>0</v>
      </c>
      <c r="G99">
        <f t="shared" si="6"/>
        <v>1.08</v>
      </c>
      <c r="H99">
        <f t="shared" si="6"/>
        <v>0</v>
      </c>
      <c r="I99">
        <f t="shared" si="6"/>
        <v>0.49408177210384863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7.8300000000000002E-3</v>
      </c>
      <c r="Z99" s="34">
        <f t="shared" si="6"/>
        <v>0</v>
      </c>
      <c r="AA99" s="75">
        <f t="shared" si="6"/>
        <v>1.7159699999999987</v>
      </c>
      <c r="AB99" s="75">
        <f t="shared" si="6"/>
        <v>0</v>
      </c>
      <c r="AC99">
        <f t="shared" si="6"/>
        <v>3.1212397289500211E-2</v>
      </c>
      <c r="AD99">
        <f t="shared" si="6"/>
        <v>3.3104714316675992</v>
      </c>
      <c r="AE99">
        <f t="shared" si="6"/>
        <v>0</v>
      </c>
      <c r="AG99">
        <f t="shared" si="6"/>
        <v>3.3104714316675992</v>
      </c>
      <c r="AI99">
        <f t="shared" si="6"/>
        <v>0</v>
      </c>
      <c r="AJ99">
        <f t="shared" si="6"/>
        <v>0</v>
      </c>
      <c r="AK99">
        <f t="shared" si="6"/>
        <v>0.10714749999999999</v>
      </c>
      <c r="AL99">
        <f t="shared" si="6"/>
        <v>-0.18625</v>
      </c>
      <c r="AM99">
        <f t="shared" si="6"/>
        <v>0</v>
      </c>
      <c r="AN99">
        <f t="shared" si="6"/>
        <v>0</v>
      </c>
      <c r="AO99">
        <f t="shared" si="6"/>
        <v>4.6790000000000005E-2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45325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7.7</v>
      </c>
      <c r="AB3" s="75">
        <f>-STOA!R3</f>
        <v>0</v>
      </c>
      <c r="AC3">
        <f>SUMIF(B3:AB3,"&gt;0")*$AC$2-SUMIF(B3:AB3,"&lt;0")*($AC$2/(1-$AC$2))+SUMIF(AI3:AR3,"&gt;0")*$AC$2-SUMIF(AI3:AR3,"&lt;0")*($AC$2/(1-$AC$2))</f>
        <v>0.15414</v>
      </c>
      <c r="AD3">
        <f>SUM(B3:AB3,AI3:AT3)-AC3</f>
        <v>18.195859999999996</v>
      </c>
      <c r="AE3">
        <f>'IDT-1'!D3</f>
        <v>0</v>
      </c>
      <c r="AF3" s="24"/>
      <c r="AG3">
        <f>SUM(AD3:AF3)</f>
        <v>18.195859999999996</v>
      </c>
      <c r="AI3" s="34">
        <f>PXIL!L3</f>
        <v>0</v>
      </c>
      <c r="AJ3" s="34">
        <f>PXIL!R3</f>
        <v>0</v>
      </c>
      <c r="AK3" s="34">
        <f>RTM_IEX!L3</f>
        <v>4.8099999999999996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7.7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0.15414</v>
      </c>
      <c r="AD4">
        <f t="shared" ref="AD4:AD67" si="1">SUM(B4:AB4,AI4:AT4)-AC4</f>
        <v>18.195859999999996</v>
      </c>
      <c r="AE4">
        <f>'IDT-1'!D4</f>
        <v>0</v>
      </c>
      <c r="AF4" s="24"/>
      <c r="AG4">
        <f t="shared" ref="AG4:AG67" si="2">SUM(AD4:AF4)</f>
        <v>18.195859999999996</v>
      </c>
      <c r="AI4" s="34">
        <f>PXIL!L4</f>
        <v>0</v>
      </c>
      <c r="AJ4" s="34">
        <f>PXIL!R4</f>
        <v>0</v>
      </c>
      <c r="AK4" s="34">
        <f>RTM_IEX!L4</f>
        <v>4.8099999999999996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7.7</v>
      </c>
      <c r="AB5" s="75">
        <f>-STOA!R5</f>
        <v>0</v>
      </c>
      <c r="AC5">
        <f t="shared" si="0"/>
        <v>0.14607599999999998</v>
      </c>
      <c r="AD5">
        <f t="shared" si="1"/>
        <v>17.243924</v>
      </c>
      <c r="AE5">
        <f>'IDT-1'!D5</f>
        <v>0</v>
      </c>
      <c r="AF5" s="24"/>
      <c r="AG5">
        <f t="shared" si="2"/>
        <v>17.243924</v>
      </c>
      <c r="AI5" s="34">
        <f>PXIL!L5</f>
        <v>0</v>
      </c>
      <c r="AJ5" s="34">
        <f>PXIL!R5</f>
        <v>0</v>
      </c>
      <c r="AK5" s="34">
        <f>RTM_IEX!L5</f>
        <v>3.85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7.7</v>
      </c>
      <c r="AB6" s="75">
        <f>-STOA!R6</f>
        <v>0</v>
      </c>
      <c r="AC6">
        <f t="shared" si="0"/>
        <v>0.14607599999999998</v>
      </c>
      <c r="AD6">
        <f t="shared" si="1"/>
        <v>17.243924</v>
      </c>
      <c r="AE6">
        <f>'IDT-1'!D6</f>
        <v>0</v>
      </c>
      <c r="AF6" s="24"/>
      <c r="AG6">
        <f t="shared" si="2"/>
        <v>17.243924</v>
      </c>
      <c r="AI6" s="34">
        <f>PXIL!L6</f>
        <v>0</v>
      </c>
      <c r="AJ6" s="34">
        <f>PXIL!R6</f>
        <v>0</v>
      </c>
      <c r="AK6" s="34">
        <f>RTM_IEX!L6</f>
        <v>3.85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7.7</v>
      </c>
      <c r="AB7" s="75">
        <f>-STOA!R7</f>
        <v>0</v>
      </c>
      <c r="AC7">
        <f t="shared" si="0"/>
        <v>0.14607599999999998</v>
      </c>
      <c r="AD7">
        <f t="shared" si="1"/>
        <v>17.243924</v>
      </c>
      <c r="AE7">
        <f>'IDT-1'!D7</f>
        <v>0</v>
      </c>
      <c r="AF7" s="24"/>
      <c r="AG7">
        <f t="shared" si="2"/>
        <v>17.243924</v>
      </c>
      <c r="AI7" s="34">
        <f>PXIL!L7</f>
        <v>0</v>
      </c>
      <c r="AJ7" s="34">
        <f>PXIL!R7</f>
        <v>0</v>
      </c>
      <c r="AK7" s="34">
        <f>RTM_IEX!L7</f>
        <v>3.85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7.7</v>
      </c>
      <c r="AB8" s="75">
        <f>-STOA!R8</f>
        <v>0</v>
      </c>
      <c r="AC8">
        <f t="shared" si="0"/>
        <v>0.138012</v>
      </c>
      <c r="AD8">
        <f t="shared" si="1"/>
        <v>16.291988</v>
      </c>
      <c r="AE8">
        <f>'IDT-1'!D8</f>
        <v>0</v>
      </c>
      <c r="AF8" s="24"/>
      <c r="AG8">
        <f t="shared" si="2"/>
        <v>16.291988</v>
      </c>
      <c r="AI8" s="34">
        <f>PXIL!L8</f>
        <v>0</v>
      </c>
      <c r="AJ8" s="34">
        <f>PXIL!R8</f>
        <v>0</v>
      </c>
      <c r="AK8" s="34">
        <f>RTM_IEX!L8</f>
        <v>2.89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7.7</v>
      </c>
      <c r="AB9" s="75">
        <f>-STOA!R9</f>
        <v>0</v>
      </c>
      <c r="AC9">
        <f t="shared" si="0"/>
        <v>0.138012</v>
      </c>
      <c r="AD9">
        <f t="shared" si="1"/>
        <v>16.291988</v>
      </c>
      <c r="AE9">
        <f>'IDT-1'!D9</f>
        <v>0</v>
      </c>
      <c r="AF9" s="24"/>
      <c r="AG9">
        <f t="shared" si="2"/>
        <v>16.291988</v>
      </c>
      <c r="AI9" s="34">
        <f>PXIL!L9</f>
        <v>0</v>
      </c>
      <c r="AJ9" s="34">
        <f>PXIL!R9</f>
        <v>0</v>
      </c>
      <c r="AK9" s="34">
        <f>RTM_IEX!L9</f>
        <v>2.89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7.7</v>
      </c>
      <c r="AB10" s="75">
        <f>-STOA!R10</f>
        <v>0</v>
      </c>
      <c r="AC10">
        <f t="shared" si="0"/>
        <v>0.138012</v>
      </c>
      <c r="AD10">
        <f t="shared" si="1"/>
        <v>16.291988</v>
      </c>
      <c r="AE10">
        <f>'IDT-1'!D10</f>
        <v>0</v>
      </c>
      <c r="AF10" s="24"/>
      <c r="AG10">
        <f t="shared" si="2"/>
        <v>16.291988</v>
      </c>
      <c r="AI10" s="34">
        <f>PXIL!L10</f>
        <v>0</v>
      </c>
      <c r="AJ10" s="34">
        <f>PXIL!R10</f>
        <v>0</v>
      </c>
      <c r="AK10" s="34">
        <f>RTM_IEX!L10</f>
        <v>2.89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7.7</v>
      </c>
      <c r="AB11" s="75">
        <f>-STOA!R11</f>
        <v>0</v>
      </c>
      <c r="AC11">
        <f t="shared" si="0"/>
        <v>0.138012</v>
      </c>
      <c r="AD11">
        <f t="shared" si="1"/>
        <v>16.291988</v>
      </c>
      <c r="AE11">
        <f>'IDT-1'!D11</f>
        <v>0</v>
      </c>
      <c r="AF11" s="24"/>
      <c r="AG11">
        <f t="shared" si="2"/>
        <v>16.291988</v>
      </c>
      <c r="AI11" s="34">
        <f>PXIL!L11</f>
        <v>0</v>
      </c>
      <c r="AJ11" s="34">
        <f>PXIL!R11</f>
        <v>0</v>
      </c>
      <c r="AK11" s="34">
        <f>RTM_IEX!L11</f>
        <v>2.89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7.7</v>
      </c>
      <c r="AB12" s="75">
        <f>-STOA!R12</f>
        <v>0</v>
      </c>
      <c r="AC12">
        <f t="shared" si="0"/>
        <v>0.138012</v>
      </c>
      <c r="AD12">
        <f t="shared" si="1"/>
        <v>16.291988</v>
      </c>
      <c r="AE12">
        <f>'IDT-1'!D12</f>
        <v>0</v>
      </c>
      <c r="AF12" s="24"/>
      <c r="AG12">
        <f t="shared" si="2"/>
        <v>16.291988</v>
      </c>
      <c r="AI12" s="34">
        <f>PXIL!L12</f>
        <v>0</v>
      </c>
      <c r="AJ12" s="34">
        <f>PXIL!R12</f>
        <v>0</v>
      </c>
      <c r="AK12" s="34">
        <f>RTM_IEX!L12</f>
        <v>2.89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7.7</v>
      </c>
      <c r="AB13" s="75">
        <f>-STOA!R13</f>
        <v>0</v>
      </c>
      <c r="AC13">
        <f t="shared" si="0"/>
        <v>0.13397999999999999</v>
      </c>
      <c r="AD13">
        <f t="shared" si="1"/>
        <v>15.81602</v>
      </c>
      <c r="AE13">
        <f>'IDT-1'!D13</f>
        <v>0</v>
      </c>
      <c r="AF13" s="24"/>
      <c r="AG13">
        <f t="shared" si="2"/>
        <v>15.81602</v>
      </c>
      <c r="AI13" s="34">
        <f>PXIL!L13</f>
        <v>0</v>
      </c>
      <c r="AJ13" s="34">
        <f>PXIL!R13</f>
        <v>0</v>
      </c>
      <c r="AK13" s="34">
        <f>RTM_IEX!L13</f>
        <v>2.41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7.7</v>
      </c>
      <c r="AB14" s="75">
        <f>-STOA!R14</f>
        <v>0</v>
      </c>
      <c r="AC14">
        <f t="shared" si="0"/>
        <v>0.12986399999999998</v>
      </c>
      <c r="AD14">
        <f t="shared" si="1"/>
        <v>15.330136</v>
      </c>
      <c r="AE14">
        <f>'IDT-1'!D14</f>
        <v>0</v>
      </c>
      <c r="AF14" s="24"/>
      <c r="AG14">
        <f t="shared" si="2"/>
        <v>15.330136</v>
      </c>
      <c r="AI14" s="34">
        <f>PXIL!L14</f>
        <v>0</v>
      </c>
      <c r="AJ14" s="34">
        <f>PXIL!R14</f>
        <v>0</v>
      </c>
      <c r="AK14" s="34">
        <f>RTM_IEX!L14</f>
        <v>1.92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5.8397298672464037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7.7</v>
      </c>
      <c r="AB15" s="75">
        <f>-STOA!R15</f>
        <v>0</v>
      </c>
      <c r="AC15">
        <f t="shared" si="0"/>
        <v>0.12986173088486977</v>
      </c>
      <c r="AD15">
        <f t="shared" si="1"/>
        <v>15.329868136361535</v>
      </c>
      <c r="AE15">
        <f>'IDT-1'!D15</f>
        <v>0</v>
      </c>
      <c r="AF15" s="24"/>
      <c r="AG15">
        <f t="shared" si="2"/>
        <v>15.329868136361535</v>
      </c>
      <c r="AI15" s="34">
        <f>PXIL!L15</f>
        <v>0</v>
      </c>
      <c r="AJ15" s="34">
        <f>PXIL!R15</f>
        <v>0</v>
      </c>
      <c r="AK15" s="34">
        <f>RTM_IEX!L15</f>
        <v>1.92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5.8397298672464037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7.7</v>
      </c>
      <c r="AB16" s="75">
        <f>-STOA!R16</f>
        <v>0</v>
      </c>
      <c r="AC16">
        <f t="shared" si="0"/>
        <v>0.12986173088486977</v>
      </c>
      <c r="AD16">
        <f t="shared" si="1"/>
        <v>15.329868136361535</v>
      </c>
      <c r="AE16">
        <f>'IDT-1'!D16</f>
        <v>0</v>
      </c>
      <c r="AF16" s="24"/>
      <c r="AG16">
        <f t="shared" si="2"/>
        <v>15.329868136361535</v>
      </c>
      <c r="AI16" s="34">
        <f>PXIL!L16</f>
        <v>0</v>
      </c>
      <c r="AJ16" s="34">
        <f>PXIL!R16</f>
        <v>0</v>
      </c>
      <c r="AK16" s="34">
        <f>RTM_IEX!L16</f>
        <v>1.92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5.8397298672464037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7.7</v>
      </c>
      <c r="AB17" s="75">
        <f>-STOA!R17</f>
        <v>0</v>
      </c>
      <c r="AC17">
        <f t="shared" si="0"/>
        <v>0.12986173088486977</v>
      </c>
      <c r="AD17">
        <f t="shared" si="1"/>
        <v>15.329868136361535</v>
      </c>
      <c r="AE17">
        <f>'IDT-1'!D17</f>
        <v>0</v>
      </c>
      <c r="AF17" s="24"/>
      <c r="AG17">
        <f t="shared" si="2"/>
        <v>15.329868136361535</v>
      </c>
      <c r="AI17" s="34">
        <f>PXIL!L17</f>
        <v>0</v>
      </c>
      <c r="AJ17" s="34">
        <f>PXIL!R17</f>
        <v>0</v>
      </c>
      <c r="AK17" s="34">
        <f>RTM_IEX!L17</f>
        <v>1.92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5.8397298672464037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7.7</v>
      </c>
      <c r="AB18" s="75">
        <f>-STOA!R18</f>
        <v>0</v>
      </c>
      <c r="AC18">
        <f t="shared" si="0"/>
        <v>0.12986173088486977</v>
      </c>
      <c r="AD18">
        <f t="shared" si="1"/>
        <v>15.329868136361535</v>
      </c>
      <c r="AE18">
        <f>'IDT-1'!D18</f>
        <v>0</v>
      </c>
      <c r="AF18" s="24"/>
      <c r="AG18">
        <f t="shared" si="2"/>
        <v>15.329868136361535</v>
      </c>
      <c r="AI18" s="34">
        <f>PXIL!L18</f>
        <v>0</v>
      </c>
      <c r="AJ18" s="34">
        <f>PXIL!R18</f>
        <v>0</v>
      </c>
      <c r="AK18" s="34">
        <f>RTM_IEX!L18</f>
        <v>1.92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5.8397298672464037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7.7</v>
      </c>
      <c r="AB19" s="75">
        <f>-STOA!R19</f>
        <v>0</v>
      </c>
      <c r="AC19">
        <f t="shared" si="0"/>
        <v>0.12986173088486977</v>
      </c>
      <c r="AD19">
        <f t="shared" si="1"/>
        <v>15.329868136361535</v>
      </c>
      <c r="AE19">
        <f>'IDT-1'!D19</f>
        <v>0</v>
      </c>
      <c r="AF19" s="24"/>
      <c r="AG19">
        <f t="shared" si="2"/>
        <v>15.329868136361535</v>
      </c>
      <c r="AI19" s="34">
        <f>PXIL!L19</f>
        <v>0</v>
      </c>
      <c r="AJ19" s="34">
        <f>PXIL!R19</f>
        <v>0</v>
      </c>
      <c r="AK19" s="34">
        <f>RTM_IEX!L19</f>
        <v>1.92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5.8397298672464037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7.7</v>
      </c>
      <c r="AB20" s="75">
        <f>-STOA!R20</f>
        <v>0</v>
      </c>
      <c r="AC20">
        <f t="shared" si="0"/>
        <v>0.13800973088486979</v>
      </c>
      <c r="AD20">
        <f t="shared" si="1"/>
        <v>16.291720136361533</v>
      </c>
      <c r="AE20">
        <f>'IDT-1'!D20</f>
        <v>0</v>
      </c>
      <c r="AF20" s="24"/>
      <c r="AG20">
        <f t="shared" si="2"/>
        <v>16.291720136361533</v>
      </c>
      <c r="AI20" s="34">
        <f>PXIL!L20</f>
        <v>0</v>
      </c>
      <c r="AJ20" s="34">
        <f>PXIL!R20</f>
        <v>0</v>
      </c>
      <c r="AK20" s="34">
        <f>RTM_IEX!L20</f>
        <v>2.89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5.8397298672464037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7.7</v>
      </c>
      <c r="AB21" s="75">
        <f>-STOA!R21</f>
        <v>0</v>
      </c>
      <c r="AC21">
        <f t="shared" si="0"/>
        <v>0.13800973088486979</v>
      </c>
      <c r="AD21">
        <f t="shared" si="1"/>
        <v>16.291720136361533</v>
      </c>
      <c r="AE21">
        <f>'IDT-1'!D21</f>
        <v>0</v>
      </c>
      <c r="AF21" s="24"/>
      <c r="AG21">
        <f t="shared" si="2"/>
        <v>16.291720136361533</v>
      </c>
      <c r="AI21" s="34">
        <f>PXIL!L21</f>
        <v>0</v>
      </c>
      <c r="AJ21" s="34">
        <f>PXIL!R21</f>
        <v>0</v>
      </c>
      <c r="AK21" s="34">
        <f>RTM_IEX!L21</f>
        <v>2.89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5.8397298672464037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7.7</v>
      </c>
      <c r="AB22" s="75">
        <f>-STOA!R22</f>
        <v>0</v>
      </c>
      <c r="AC22">
        <f t="shared" si="0"/>
        <v>0.14607373088486977</v>
      </c>
      <c r="AD22">
        <f t="shared" si="1"/>
        <v>17.243656136361537</v>
      </c>
      <c r="AE22">
        <f>'IDT-1'!D22</f>
        <v>0</v>
      </c>
      <c r="AF22" s="24"/>
      <c r="AG22">
        <f t="shared" si="2"/>
        <v>17.243656136361537</v>
      </c>
      <c r="AI22" s="34">
        <f>PXIL!L22</f>
        <v>0</v>
      </c>
      <c r="AJ22" s="34">
        <f>PXIL!R22</f>
        <v>0</v>
      </c>
      <c r="AK22" s="34">
        <f>RTM_IEX!L22</f>
        <v>3.85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5.8397298672464037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7.7</v>
      </c>
      <c r="AB23" s="75">
        <f>-STOA!R23</f>
        <v>0</v>
      </c>
      <c r="AC23">
        <f t="shared" si="0"/>
        <v>0.15413773088486976</v>
      </c>
      <c r="AD23">
        <f t="shared" si="1"/>
        <v>18.195592136361533</v>
      </c>
      <c r="AE23">
        <f>'IDT-1'!D23</f>
        <v>0</v>
      </c>
      <c r="AF23" s="24"/>
      <c r="AG23">
        <f t="shared" si="2"/>
        <v>18.195592136361533</v>
      </c>
      <c r="AI23" s="34">
        <f>PXIL!L23</f>
        <v>0</v>
      </c>
      <c r="AJ23" s="34">
        <f>PXIL!R23</f>
        <v>0</v>
      </c>
      <c r="AK23" s="34">
        <f>RTM_IEX!L23</f>
        <v>4.8099999999999996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5.8397298672464037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7.7</v>
      </c>
      <c r="AB24" s="75">
        <f>-STOA!R24</f>
        <v>0</v>
      </c>
      <c r="AC24">
        <f t="shared" si="0"/>
        <v>0.17026573088486979</v>
      </c>
      <c r="AD24">
        <f t="shared" si="1"/>
        <v>20.099464136361533</v>
      </c>
      <c r="AE24">
        <f>'IDT-1'!D24</f>
        <v>0</v>
      </c>
      <c r="AF24" s="24"/>
      <c r="AG24">
        <f t="shared" si="2"/>
        <v>20.099464136361533</v>
      </c>
      <c r="AI24" s="34">
        <f>PXIL!L24</f>
        <v>0</v>
      </c>
      <c r="AJ24" s="34">
        <f>PXIL!R24</f>
        <v>0</v>
      </c>
      <c r="AK24" s="34">
        <f>RTM_IEX!L24</f>
        <v>6.73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7.7</v>
      </c>
      <c r="AB25" s="75">
        <f>-STOA!R25</f>
        <v>0</v>
      </c>
      <c r="AC25">
        <f t="shared" si="0"/>
        <v>0.18647999999999998</v>
      </c>
      <c r="AD25">
        <f t="shared" si="1"/>
        <v>22.01352</v>
      </c>
      <c r="AE25">
        <f>'IDT-1'!D25</f>
        <v>0</v>
      </c>
      <c r="AF25" s="24"/>
      <c r="AG25">
        <f t="shared" si="2"/>
        <v>22.01352</v>
      </c>
      <c r="AI25" s="34">
        <f>PXIL!L25</f>
        <v>0</v>
      </c>
      <c r="AJ25" s="34">
        <f>PXIL!R25</f>
        <v>0</v>
      </c>
      <c r="AK25" s="34">
        <f>RTM_IEX!L25</f>
        <v>8.66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7.7</v>
      </c>
      <c r="AB26" s="75">
        <f>-STOA!R26</f>
        <v>0</v>
      </c>
      <c r="AC26">
        <f t="shared" si="0"/>
        <v>0.20260799999999998</v>
      </c>
      <c r="AD26">
        <f t="shared" si="1"/>
        <v>23.917391999999996</v>
      </c>
      <c r="AE26">
        <f>'IDT-1'!D26</f>
        <v>0</v>
      </c>
      <c r="AF26" s="24"/>
      <c r="AG26">
        <f t="shared" si="2"/>
        <v>23.917391999999996</v>
      </c>
      <c r="AI26" s="34">
        <f>PXIL!L26</f>
        <v>0</v>
      </c>
      <c r="AJ26" s="34">
        <f>PXIL!R26</f>
        <v>0</v>
      </c>
      <c r="AK26" s="34">
        <f>RTM_IEX!L26</f>
        <v>10.58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5.8398093728141758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7.7</v>
      </c>
      <c r="AB27" s="75">
        <f>-STOA!R27</f>
        <v>0</v>
      </c>
      <c r="AC27">
        <f t="shared" si="0"/>
        <v>0.21881839873163905</v>
      </c>
      <c r="AD27">
        <f t="shared" si="1"/>
        <v>25.830990974082535</v>
      </c>
      <c r="AE27">
        <f>'IDT-1'!D27</f>
        <v>0</v>
      </c>
      <c r="AF27" s="24"/>
      <c r="AG27">
        <f t="shared" si="2"/>
        <v>25.830990974082535</v>
      </c>
      <c r="AI27" s="34">
        <f>PXIL!L27</f>
        <v>0</v>
      </c>
      <c r="AJ27" s="34">
        <f>PXIL!R27</f>
        <v>0</v>
      </c>
      <c r="AK27" s="34">
        <f>RTM_IEX!L27</f>
        <v>12.51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5.8398178658944087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7.7</v>
      </c>
      <c r="AB28" s="75">
        <f>-STOA!R28</f>
        <v>0</v>
      </c>
      <c r="AC28">
        <f t="shared" si="0"/>
        <v>0.21352647007351305</v>
      </c>
      <c r="AD28">
        <f t="shared" si="1"/>
        <v>25.206291395820895</v>
      </c>
      <c r="AE28">
        <f>'IDT-1'!D28</f>
        <v>0</v>
      </c>
      <c r="AF28" s="24"/>
      <c r="AG28">
        <f t="shared" si="2"/>
        <v>25.206291395820895</v>
      </c>
      <c r="AI28" s="34">
        <f>PXIL!L28</f>
        <v>0</v>
      </c>
      <c r="AJ28" s="34">
        <f>PXIL!R28</f>
        <v>0</v>
      </c>
      <c r="AK28" s="34">
        <f>RTM_IEX!L28</f>
        <v>11.88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5.8398178658944087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7.7</v>
      </c>
      <c r="AB29" s="75">
        <f>-STOA!R29</f>
        <v>0</v>
      </c>
      <c r="AC29">
        <f t="shared" si="0"/>
        <v>0.18051447007351301</v>
      </c>
      <c r="AD29">
        <f t="shared" si="1"/>
        <v>21.309303395820898</v>
      </c>
      <c r="AE29">
        <f>'IDT-1'!D29</f>
        <v>0</v>
      </c>
      <c r="AF29" s="24"/>
      <c r="AG29">
        <f t="shared" si="2"/>
        <v>21.309303395820898</v>
      </c>
      <c r="AI29" s="34">
        <f>PXIL!L29</f>
        <v>0</v>
      </c>
      <c r="AJ29" s="34">
        <f>PXIL!R29</f>
        <v>0</v>
      </c>
      <c r="AK29" s="34">
        <f>RTM_IEX!L29</f>
        <v>7.95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5.8398178658944087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7.7</v>
      </c>
      <c r="AB30" s="75">
        <f>-STOA!R30</f>
        <v>0</v>
      </c>
      <c r="AC30">
        <f t="shared" si="0"/>
        <v>0.18085047007351301</v>
      </c>
      <c r="AD30">
        <f t="shared" si="1"/>
        <v>21.348967395820896</v>
      </c>
      <c r="AE30">
        <f>'IDT-1'!D30</f>
        <v>0</v>
      </c>
      <c r="AF30" s="24"/>
      <c r="AG30">
        <f t="shared" si="2"/>
        <v>21.348967395820896</v>
      </c>
      <c r="AI30" s="34">
        <f>PXIL!L30</f>
        <v>0</v>
      </c>
      <c r="AJ30" s="34">
        <f>PXIL!R30</f>
        <v>0</v>
      </c>
      <c r="AK30" s="34">
        <f>RTM_IEX!L30</f>
        <v>7.99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5.8398358628442946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1.17</v>
      </c>
      <c r="Z31" s="34">
        <f>IEX!R31</f>
        <v>0</v>
      </c>
      <c r="AA31" s="75">
        <f>STOA!L31</f>
        <v>7.7</v>
      </c>
      <c r="AB31" s="75">
        <f>-STOA!R31</f>
        <v>0</v>
      </c>
      <c r="AC31">
        <f t="shared" si="0"/>
        <v>0.19395462124789203</v>
      </c>
      <c r="AD31">
        <f t="shared" si="1"/>
        <v>22.895881241596403</v>
      </c>
      <c r="AE31">
        <f>'IDT-1'!D31</f>
        <v>0</v>
      </c>
      <c r="AF31" s="24"/>
      <c r="AG31">
        <f t="shared" si="2"/>
        <v>22.895881241596403</v>
      </c>
      <c r="AI31" s="34">
        <f>PXIL!L31</f>
        <v>0</v>
      </c>
      <c r="AJ31" s="34">
        <f>PXIL!R31</f>
        <v>0</v>
      </c>
      <c r="AK31" s="34">
        <f>RTM_IEX!L31</f>
        <v>4.55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3.83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5.8398358628442946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0.33</v>
      </c>
      <c r="Z32" s="34">
        <f>IEX!R32</f>
        <v>0</v>
      </c>
      <c r="AA32" s="75">
        <f>STOA!L32</f>
        <v>7.8900000000000006</v>
      </c>
      <c r="AB32" s="75">
        <f>-STOA!R32</f>
        <v>0</v>
      </c>
      <c r="AC32">
        <f t="shared" si="0"/>
        <v>0.18723462124789209</v>
      </c>
      <c r="AD32">
        <f t="shared" si="1"/>
        <v>22.102601241596403</v>
      </c>
      <c r="AE32">
        <f>'IDT-1'!D32</f>
        <v>0</v>
      </c>
      <c r="AF32" s="24"/>
      <c r="AG32">
        <f t="shared" si="2"/>
        <v>22.102601241596403</v>
      </c>
      <c r="AI32" s="34">
        <f>PXIL!L32</f>
        <v>0</v>
      </c>
      <c r="AJ32" s="34">
        <f>PXIL!R32</f>
        <v>0</v>
      </c>
      <c r="AK32" s="34">
        <f>RTM_IEX!L32</f>
        <v>4.41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3.82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5.8398384572828572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0.13</v>
      </c>
      <c r="Z33" s="34">
        <f>IEX!R33</f>
        <v>0</v>
      </c>
      <c r="AA33" s="75">
        <f>STOA!L33</f>
        <v>8.15</v>
      </c>
      <c r="AB33" s="75">
        <f>-STOA!R33</f>
        <v>0</v>
      </c>
      <c r="AC33">
        <f t="shared" si="0"/>
        <v>0.17455064304117598</v>
      </c>
      <c r="AD33">
        <f t="shared" si="1"/>
        <v>20.605287814241681</v>
      </c>
      <c r="AE33">
        <f>'IDT-1'!D33</f>
        <v>0</v>
      </c>
      <c r="AF33" s="24"/>
      <c r="AG33">
        <f t="shared" si="2"/>
        <v>20.605287814241681</v>
      </c>
      <c r="AI33" s="34">
        <f>PXIL!L33</f>
        <v>0</v>
      </c>
      <c r="AJ33" s="34">
        <f>PXIL!R33</f>
        <v>0</v>
      </c>
      <c r="AK33" s="34">
        <f>RTM_IEX!L33</f>
        <v>5.25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1.41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5.8398384572828572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0.1</v>
      </c>
      <c r="Z34" s="34">
        <f>IEX!R34</f>
        <v>0</v>
      </c>
      <c r="AA34" s="75">
        <f>STOA!L34</f>
        <v>8.36</v>
      </c>
      <c r="AB34" s="75">
        <f>-STOA!R34</f>
        <v>0</v>
      </c>
      <c r="AC34">
        <f t="shared" si="0"/>
        <v>0.18731864304117599</v>
      </c>
      <c r="AD34">
        <f t="shared" si="1"/>
        <v>22.112519814241679</v>
      </c>
      <c r="AE34">
        <f>'IDT-1'!D34</f>
        <v>0</v>
      </c>
      <c r="AF34" s="24"/>
      <c r="AG34">
        <f t="shared" si="2"/>
        <v>22.112519814241679</v>
      </c>
      <c r="AI34" s="34">
        <f>PXIL!L34</f>
        <v>0</v>
      </c>
      <c r="AJ34" s="34">
        <f>PXIL!R34</f>
        <v>0</v>
      </c>
      <c r="AK34" s="34">
        <f>RTM_IEX!L34</f>
        <v>6.38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1.62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5.8398384572828572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1.68</v>
      </c>
      <c r="Z35" s="34">
        <f>IEX!R35</f>
        <v>0</v>
      </c>
      <c r="AA35" s="75">
        <f>STOA!L35</f>
        <v>8.86</v>
      </c>
      <c r="AB35" s="75">
        <f>-STOA!R35</f>
        <v>0</v>
      </c>
      <c r="AC35">
        <f t="shared" si="0"/>
        <v>0.20050664304117599</v>
      </c>
      <c r="AD35">
        <f t="shared" si="1"/>
        <v>23.66933181424168</v>
      </c>
      <c r="AE35">
        <f>'IDT-1'!D35</f>
        <v>0</v>
      </c>
      <c r="AF35" s="24"/>
      <c r="AG35">
        <f t="shared" si="2"/>
        <v>23.66933181424168</v>
      </c>
      <c r="AI35" s="34">
        <f>PXIL!L35</f>
        <v>0</v>
      </c>
      <c r="AJ35" s="34">
        <f>PXIL!R35</f>
        <v>0</v>
      </c>
      <c r="AK35" s="34">
        <f>RTM_IEX!L35</f>
        <v>7.15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0.34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5.8398384572828572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2.12</v>
      </c>
      <c r="Z36" s="34">
        <f>IEX!R36</f>
        <v>0</v>
      </c>
      <c r="AA36" s="75">
        <f>STOA!L36</f>
        <v>9.3800000000000008</v>
      </c>
      <c r="AB36" s="75">
        <f>-STOA!R36</f>
        <v>0</v>
      </c>
      <c r="AC36">
        <f t="shared" si="0"/>
        <v>0.21218264304117601</v>
      </c>
      <c r="AD36">
        <f t="shared" si="1"/>
        <v>25.047655814241686</v>
      </c>
      <c r="AE36">
        <f>'IDT-1'!D36</f>
        <v>0</v>
      </c>
      <c r="AF36" s="24"/>
      <c r="AG36">
        <f t="shared" si="2"/>
        <v>25.047655814241686</v>
      </c>
      <c r="AI36" s="34">
        <f>PXIL!L36</f>
        <v>0</v>
      </c>
      <c r="AJ36" s="34">
        <f>PXIL!R36</f>
        <v>0</v>
      </c>
      <c r="AK36" s="34">
        <f>RTM_IEX!L36</f>
        <v>5.82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2.1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5.8398384572828572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3.67</v>
      </c>
      <c r="Z37" s="34">
        <f>IEX!R37</f>
        <v>0</v>
      </c>
      <c r="AA37" s="75">
        <f>STOA!L37</f>
        <v>9.870000000000001</v>
      </c>
      <c r="AB37" s="75">
        <f>-STOA!R37</f>
        <v>0</v>
      </c>
      <c r="AC37">
        <f t="shared" si="0"/>
        <v>0.22923464304117599</v>
      </c>
      <c r="AD37">
        <f t="shared" si="1"/>
        <v>27.060603814241681</v>
      </c>
      <c r="AE37">
        <f>'IDT-1'!D37</f>
        <v>0</v>
      </c>
      <c r="AF37" s="24"/>
      <c r="AG37">
        <f t="shared" si="2"/>
        <v>27.060603814241681</v>
      </c>
      <c r="AI37" s="34">
        <f>PXIL!L37</f>
        <v>0</v>
      </c>
      <c r="AJ37" s="34">
        <f>PXIL!R37</f>
        <v>0</v>
      </c>
      <c r="AK37" s="34">
        <f>RTM_IEX!L37</f>
        <v>5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2.91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5.8398384572828572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5.4</v>
      </c>
      <c r="Z38" s="34">
        <f>IEX!R38</f>
        <v>0</v>
      </c>
      <c r="AA38" s="75">
        <f>STOA!L38</f>
        <v>10.42</v>
      </c>
      <c r="AB38" s="75">
        <f>-STOA!R38</f>
        <v>0</v>
      </c>
      <c r="AC38">
        <f t="shared" si="0"/>
        <v>0.25653464304117601</v>
      </c>
      <c r="AD38">
        <f t="shared" si="1"/>
        <v>30.283303814241687</v>
      </c>
      <c r="AE38">
        <f>'IDT-1'!D38</f>
        <v>0</v>
      </c>
      <c r="AF38" s="24"/>
      <c r="AG38">
        <f t="shared" si="2"/>
        <v>30.283303814241687</v>
      </c>
      <c r="AI38" s="34">
        <f>PXIL!L38</f>
        <v>0</v>
      </c>
      <c r="AJ38" s="34">
        <f>PXIL!R38</f>
        <v>0</v>
      </c>
      <c r="AK38" s="34">
        <f>RTM_IEX!L38</f>
        <v>5.05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3.83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5.8398384572828572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6.71</v>
      </c>
      <c r="Z39" s="34">
        <f>IEX!R39</f>
        <v>0</v>
      </c>
      <c r="AA39" s="75">
        <f>STOA!L39</f>
        <v>10.97</v>
      </c>
      <c r="AB39" s="75">
        <f>-STOA!R39</f>
        <v>0</v>
      </c>
      <c r="AC39">
        <f t="shared" si="0"/>
        <v>0.28895864304117597</v>
      </c>
      <c r="AD39">
        <f t="shared" si="1"/>
        <v>34.110879814241677</v>
      </c>
      <c r="AE39">
        <f>'IDT-1'!D39</f>
        <v>0</v>
      </c>
      <c r="AF39" s="24"/>
      <c r="AG39">
        <f t="shared" si="2"/>
        <v>34.110879814241677</v>
      </c>
      <c r="AI39" s="34">
        <f>PXIL!L39</f>
        <v>0</v>
      </c>
      <c r="AJ39" s="34">
        <f>PXIL!R39</f>
        <v>0</v>
      </c>
      <c r="AK39" s="34">
        <f>RTM_IEX!L39</f>
        <v>5.56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5.32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5.8398384572828572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7.71</v>
      </c>
      <c r="Z40" s="34">
        <f>IEX!R40</f>
        <v>0</v>
      </c>
      <c r="AA40" s="75">
        <f>STOA!L40</f>
        <v>11.65</v>
      </c>
      <c r="AB40" s="75">
        <f>-STOA!R40</f>
        <v>0</v>
      </c>
      <c r="AC40">
        <f t="shared" si="0"/>
        <v>0.29761064304117602</v>
      </c>
      <c r="AD40">
        <f t="shared" si="1"/>
        <v>35.132227814241681</v>
      </c>
      <c r="AE40">
        <f>'IDT-1'!D40</f>
        <v>0</v>
      </c>
      <c r="AF40" s="24"/>
      <c r="AG40">
        <f t="shared" si="2"/>
        <v>35.132227814241681</v>
      </c>
      <c r="AI40" s="34">
        <f>PXIL!L40</f>
        <v>0</v>
      </c>
      <c r="AJ40" s="34">
        <f>PXIL!R40</f>
        <v>0</v>
      </c>
      <c r="AK40" s="34">
        <f>RTM_IEX!L40</f>
        <v>5.66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4.57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5.8398384572828572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8.06</v>
      </c>
      <c r="Z41" s="34">
        <f>IEX!R41</f>
        <v>0</v>
      </c>
      <c r="AA41" s="75">
        <f>STOA!L41</f>
        <v>12.190000000000001</v>
      </c>
      <c r="AB41" s="75">
        <f>-STOA!R41</f>
        <v>0</v>
      </c>
      <c r="AC41">
        <f t="shared" si="0"/>
        <v>0.321466643041176</v>
      </c>
      <c r="AD41">
        <f t="shared" si="1"/>
        <v>37.948371814241682</v>
      </c>
      <c r="AE41">
        <f>'IDT-1'!D41</f>
        <v>0</v>
      </c>
      <c r="AF41" s="24"/>
      <c r="AG41">
        <f t="shared" si="2"/>
        <v>37.948371814241682</v>
      </c>
      <c r="AI41" s="34">
        <f>PXIL!L41</f>
        <v>0</v>
      </c>
      <c r="AJ41" s="34">
        <f>PXIL!R41</f>
        <v>0</v>
      </c>
      <c r="AK41" s="34">
        <f>RTM_IEX!L41</f>
        <v>6.52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5.66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5.8398384572828572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7.74</v>
      </c>
      <c r="Z42" s="34">
        <f>IEX!R42</f>
        <v>0</v>
      </c>
      <c r="AA42" s="75">
        <f>STOA!L42</f>
        <v>12.73</v>
      </c>
      <c r="AB42" s="75">
        <f>-STOA!R42</f>
        <v>0</v>
      </c>
      <c r="AC42">
        <f t="shared" si="0"/>
        <v>0.32818664304117601</v>
      </c>
      <c r="AD42">
        <f t="shared" si="1"/>
        <v>38.741651814241678</v>
      </c>
      <c r="AE42">
        <f>'IDT-1'!D42</f>
        <v>0</v>
      </c>
      <c r="AF42" s="24"/>
      <c r="AG42">
        <f t="shared" si="2"/>
        <v>38.741651814241678</v>
      </c>
      <c r="AI42" s="34">
        <f>PXIL!L42</f>
        <v>0</v>
      </c>
      <c r="AJ42" s="34">
        <f>PXIL!R42</f>
        <v>0</v>
      </c>
      <c r="AK42" s="34">
        <f>RTM_IEX!L42</f>
        <v>5.14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7.62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5.8398384572828572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8.3000000000000007</v>
      </c>
      <c r="Z43" s="34">
        <f>IEX!R43</f>
        <v>0</v>
      </c>
      <c r="AA43" s="75">
        <f>STOA!L43</f>
        <v>13.16</v>
      </c>
      <c r="AB43" s="75">
        <f>-STOA!R43</f>
        <v>0</v>
      </c>
      <c r="AC43">
        <f t="shared" si="0"/>
        <v>0.330958643041176</v>
      </c>
      <c r="AD43">
        <f t="shared" si="1"/>
        <v>39.068879814241683</v>
      </c>
      <c r="AE43">
        <f>'IDT-1'!D43</f>
        <v>0</v>
      </c>
      <c r="AF43" s="24"/>
      <c r="AG43">
        <f t="shared" si="2"/>
        <v>39.068879814241683</v>
      </c>
      <c r="AI43" s="34">
        <f>PXIL!L43</f>
        <v>0</v>
      </c>
      <c r="AJ43" s="34">
        <f>PXIL!R43</f>
        <v>0</v>
      </c>
      <c r="AK43" s="34">
        <f>RTM_IEX!L43</f>
        <v>2.41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9.69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5.8398384572828572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4.37</v>
      </c>
      <c r="Z44" s="34">
        <f>IEX!R44</f>
        <v>0</v>
      </c>
      <c r="AA44" s="75">
        <f>STOA!L44</f>
        <v>13.56</v>
      </c>
      <c r="AB44" s="75">
        <f>-STOA!R44</f>
        <v>0</v>
      </c>
      <c r="AC44">
        <f t="shared" si="0"/>
        <v>0.33129464304117601</v>
      </c>
      <c r="AD44">
        <f t="shared" si="1"/>
        <v>39.108543814241685</v>
      </c>
      <c r="AE44">
        <f>'IDT-1'!D44</f>
        <v>0</v>
      </c>
      <c r="AF44" s="24"/>
      <c r="AG44">
        <f t="shared" si="2"/>
        <v>39.108543814241685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15.67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5.8398278374394605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13.95</v>
      </c>
      <c r="AB45" s="75">
        <f>-STOA!R45</f>
        <v>0</v>
      </c>
      <c r="AC45">
        <f t="shared" si="0"/>
        <v>0.30357455383449145</v>
      </c>
      <c r="AD45">
        <f t="shared" si="1"/>
        <v>35.836253283604968</v>
      </c>
      <c r="AE45">
        <f>'IDT-1'!D45</f>
        <v>0</v>
      </c>
      <c r="AF45" s="24"/>
      <c r="AG45">
        <f t="shared" si="2"/>
        <v>35.836253283604968</v>
      </c>
      <c r="AI45" s="34">
        <f>PXIL!L45</f>
        <v>0</v>
      </c>
      <c r="AJ45" s="34">
        <f>PXIL!R45</f>
        <v>0</v>
      </c>
      <c r="AK45" s="34">
        <f>RTM_IEX!L45</f>
        <v>16.350000000000001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5.8398202681908105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14.14</v>
      </c>
      <c r="AB46" s="75">
        <f>-STOA!R46</f>
        <v>0</v>
      </c>
      <c r="AC46">
        <f t="shared" si="0"/>
        <v>0.28904249025280282</v>
      </c>
      <c r="AD46">
        <f t="shared" si="1"/>
        <v>34.120777777938009</v>
      </c>
      <c r="AE46">
        <f>'IDT-1'!D46</f>
        <v>0</v>
      </c>
      <c r="AF46" s="24"/>
      <c r="AG46">
        <f t="shared" si="2"/>
        <v>34.120777777938009</v>
      </c>
      <c r="AI46" s="34">
        <f>PXIL!L46</f>
        <v>0</v>
      </c>
      <c r="AJ46" s="34">
        <f>PXIL!R46</f>
        <v>0</v>
      </c>
      <c r="AK46" s="34">
        <f>RTM_IEX!L46</f>
        <v>14.43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5.8398202681908105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14.79</v>
      </c>
      <c r="AB47" s="75">
        <f>-STOA!R47</f>
        <v>0</v>
      </c>
      <c r="AC47">
        <f t="shared" si="0"/>
        <v>0.29450249025280273</v>
      </c>
      <c r="AD47">
        <f t="shared" si="1"/>
        <v>34.765317777938002</v>
      </c>
      <c r="AE47">
        <f>'IDT-1'!D47</f>
        <v>0</v>
      </c>
      <c r="AF47" s="24"/>
      <c r="AG47">
        <f t="shared" si="2"/>
        <v>34.765317777938002</v>
      </c>
      <c r="AI47" s="34">
        <f>PXIL!L47</f>
        <v>0</v>
      </c>
      <c r="AJ47" s="34">
        <f>PXIL!R47</f>
        <v>0</v>
      </c>
      <c r="AK47" s="34">
        <f>RTM_IEX!L47</f>
        <v>14.43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5.8398202681908105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15.08</v>
      </c>
      <c r="AB48" s="75">
        <f>-STOA!R48</f>
        <v>0</v>
      </c>
      <c r="AC48">
        <f t="shared" si="0"/>
        <v>0.28887449025280276</v>
      </c>
      <c r="AD48">
        <f t="shared" si="1"/>
        <v>34.100945777938009</v>
      </c>
      <c r="AE48">
        <f>'IDT-1'!D48</f>
        <v>0</v>
      </c>
      <c r="AF48" s="24"/>
      <c r="AG48">
        <f t="shared" si="2"/>
        <v>34.100945777938009</v>
      </c>
      <c r="AI48" s="34">
        <f>PXIL!L48</f>
        <v>0</v>
      </c>
      <c r="AJ48" s="34">
        <f>PXIL!R48</f>
        <v>0</v>
      </c>
      <c r="AK48" s="34">
        <f>RTM_IEX!L48</f>
        <v>13.47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5.8398128633554585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15.23</v>
      </c>
      <c r="AB49" s="75">
        <f>-STOA!R49</f>
        <v>0</v>
      </c>
      <c r="AC49">
        <f t="shared" si="0"/>
        <v>0.27392242805218581</v>
      </c>
      <c r="AD49">
        <f t="shared" si="1"/>
        <v>32.33589043530327</v>
      </c>
      <c r="AE49">
        <f>'IDT-1'!D49</f>
        <v>0</v>
      </c>
      <c r="AF49" s="24"/>
      <c r="AG49">
        <f t="shared" si="2"/>
        <v>32.33589043530327</v>
      </c>
      <c r="AI49" s="34">
        <f>PXIL!L49</f>
        <v>0</v>
      </c>
      <c r="AJ49" s="34">
        <f>PXIL!R49</f>
        <v>0</v>
      </c>
      <c r="AK49" s="34">
        <f>RTM_IEX!L49</f>
        <v>11.54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5.8398128633554585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15.45</v>
      </c>
      <c r="AB50" s="75">
        <f>-STOA!R50</f>
        <v>0</v>
      </c>
      <c r="AC50">
        <f t="shared" si="0"/>
        <v>0.26770642805218581</v>
      </c>
      <c r="AD50">
        <f t="shared" si="1"/>
        <v>31.60210643530327</v>
      </c>
      <c r="AE50">
        <f>'IDT-1'!D50</f>
        <v>0</v>
      </c>
      <c r="AF50" s="24"/>
      <c r="AG50">
        <f t="shared" si="2"/>
        <v>31.60210643530327</v>
      </c>
      <c r="AI50" s="34">
        <f>PXIL!L50</f>
        <v>0</v>
      </c>
      <c r="AJ50" s="34">
        <f>PXIL!R50</f>
        <v>0</v>
      </c>
      <c r="AK50" s="34">
        <f>RTM_IEX!L50</f>
        <v>10.58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5.8397165186156013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15.57</v>
      </c>
      <c r="AB51" s="75">
        <f>-STOA!R51</f>
        <v>0</v>
      </c>
      <c r="AC51">
        <f t="shared" si="0"/>
        <v>0.25258561875637109</v>
      </c>
      <c r="AD51">
        <f t="shared" si="1"/>
        <v>29.817130899859233</v>
      </c>
      <c r="AE51">
        <f>'IDT-1'!D51</f>
        <v>0</v>
      </c>
      <c r="AF51" s="24"/>
      <c r="AG51">
        <f t="shared" si="2"/>
        <v>29.817130899859233</v>
      </c>
      <c r="AI51" s="34">
        <f>PXIL!L51</f>
        <v>0</v>
      </c>
      <c r="AJ51" s="34">
        <f>PXIL!R51</f>
        <v>0</v>
      </c>
      <c r="AK51" s="34">
        <f>RTM_IEX!L51</f>
        <v>8.66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5.8397165186156013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15.600000000000001</v>
      </c>
      <c r="AB52" s="75">
        <f>-STOA!R52</f>
        <v>0</v>
      </c>
      <c r="AC52">
        <f t="shared" si="0"/>
        <v>0.24477361875637105</v>
      </c>
      <c r="AD52">
        <f t="shared" si="1"/>
        <v>28.894942899859231</v>
      </c>
      <c r="AE52">
        <f>'IDT-1'!D52</f>
        <v>0</v>
      </c>
      <c r="AF52" s="24"/>
      <c r="AG52">
        <f t="shared" si="2"/>
        <v>28.894942899859231</v>
      </c>
      <c r="AI52" s="34">
        <f>PXIL!L52</f>
        <v>0</v>
      </c>
      <c r="AJ52" s="34">
        <f>PXIL!R52</f>
        <v>0</v>
      </c>
      <c r="AK52" s="34">
        <f>RTM_IEX!L52</f>
        <v>7.7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5.8397165186156013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15.64</v>
      </c>
      <c r="AB53" s="75">
        <f>-STOA!R53</f>
        <v>0</v>
      </c>
      <c r="AC53">
        <f t="shared" si="0"/>
        <v>0.23696161875637106</v>
      </c>
      <c r="AD53">
        <f t="shared" si="1"/>
        <v>27.972754899859233</v>
      </c>
      <c r="AE53">
        <f>'IDT-1'!D53</f>
        <v>0</v>
      </c>
      <c r="AF53" s="24"/>
      <c r="AG53">
        <f t="shared" si="2"/>
        <v>27.972754899859233</v>
      </c>
      <c r="AI53" s="34">
        <f>PXIL!L53</f>
        <v>0</v>
      </c>
      <c r="AJ53" s="34">
        <f>PXIL!R53</f>
        <v>0</v>
      </c>
      <c r="AK53" s="34">
        <f>RTM_IEX!L53</f>
        <v>6.73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5.8397165186156013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15.41</v>
      </c>
      <c r="AB54" s="75">
        <f>-STOA!R54</f>
        <v>0</v>
      </c>
      <c r="AC54">
        <f t="shared" si="0"/>
        <v>0.23502961875637102</v>
      </c>
      <c r="AD54">
        <f t="shared" si="1"/>
        <v>27.744686899859229</v>
      </c>
      <c r="AE54">
        <f>'IDT-1'!D54</f>
        <v>0</v>
      </c>
      <c r="AF54" s="24"/>
      <c r="AG54">
        <f t="shared" si="2"/>
        <v>27.744686899859229</v>
      </c>
      <c r="AI54" s="34">
        <f>PXIL!L54</f>
        <v>0</v>
      </c>
      <c r="AJ54" s="34">
        <f>PXIL!R54</f>
        <v>0</v>
      </c>
      <c r="AK54" s="34">
        <f>RTM_IEX!L54</f>
        <v>6.73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5.8397165186156013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15.31</v>
      </c>
      <c r="AB55" s="75">
        <f>-STOA!R55</f>
        <v>0</v>
      </c>
      <c r="AC55">
        <f t="shared" si="0"/>
        <v>0.22612561875637102</v>
      </c>
      <c r="AD55">
        <f t="shared" si="1"/>
        <v>26.693590899859231</v>
      </c>
      <c r="AE55">
        <f>'IDT-1'!D55</f>
        <v>0</v>
      </c>
      <c r="AF55" s="24"/>
      <c r="AG55">
        <f t="shared" si="2"/>
        <v>26.693590899859231</v>
      </c>
      <c r="AI55" s="34">
        <f>PXIL!L55</f>
        <v>0</v>
      </c>
      <c r="AJ55" s="34">
        <f>PXIL!R55</f>
        <v>0</v>
      </c>
      <c r="AK55" s="34">
        <f>RTM_IEX!L55</f>
        <v>5.77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5.8397165186156013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15.379999999999999</v>
      </c>
      <c r="AB56" s="75">
        <f>-STOA!R56</f>
        <v>0</v>
      </c>
      <c r="AC56">
        <f t="shared" si="0"/>
        <v>0.21864961875637101</v>
      </c>
      <c r="AD56">
        <f t="shared" si="1"/>
        <v>25.811066899859227</v>
      </c>
      <c r="AE56">
        <f>'IDT-1'!D56</f>
        <v>0</v>
      </c>
      <c r="AF56" s="24"/>
      <c r="AG56">
        <f t="shared" si="2"/>
        <v>25.811066899859227</v>
      </c>
      <c r="AI56" s="34">
        <f>PXIL!L56</f>
        <v>0</v>
      </c>
      <c r="AJ56" s="34">
        <f>PXIL!R56</f>
        <v>0</v>
      </c>
      <c r="AK56" s="34">
        <f>RTM_IEX!L56</f>
        <v>4.8099999999999996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15.42</v>
      </c>
      <c r="AB57" s="75">
        <f>-STOA!R57</f>
        <v>0</v>
      </c>
      <c r="AC57">
        <f t="shared" si="0"/>
        <v>0.20285999999999996</v>
      </c>
      <c r="AD57">
        <f t="shared" si="1"/>
        <v>23.947139999999997</v>
      </c>
      <c r="AE57">
        <f>'IDT-1'!D57</f>
        <v>0</v>
      </c>
      <c r="AF57" s="24"/>
      <c r="AG57">
        <f t="shared" si="2"/>
        <v>23.947139999999997</v>
      </c>
      <c r="AI57" s="34">
        <f>PXIL!L57</f>
        <v>0</v>
      </c>
      <c r="AJ57" s="34">
        <f>PXIL!R57</f>
        <v>0</v>
      </c>
      <c r="AK57" s="34">
        <f>RTM_IEX!L57</f>
        <v>2.89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15.31</v>
      </c>
      <c r="AB58" s="75">
        <f>-STOA!R58</f>
        <v>0</v>
      </c>
      <c r="AC58">
        <f t="shared" si="0"/>
        <v>0.19378799999999999</v>
      </c>
      <c r="AD58">
        <f t="shared" si="1"/>
        <v>22.876211999999999</v>
      </c>
      <c r="AE58">
        <f>'IDT-1'!D58</f>
        <v>0</v>
      </c>
      <c r="AF58" s="24"/>
      <c r="AG58">
        <f t="shared" si="2"/>
        <v>22.876211999999999</v>
      </c>
      <c r="AI58" s="34">
        <f>PXIL!L58</f>
        <v>0</v>
      </c>
      <c r="AJ58" s="34">
        <f>PXIL!R58</f>
        <v>0</v>
      </c>
      <c r="AK58" s="34">
        <f>RTM_IEX!L58</f>
        <v>1.92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15.030000000000001</v>
      </c>
      <c r="AB59" s="75">
        <f>-STOA!R59</f>
        <v>0</v>
      </c>
      <c r="AC59">
        <f t="shared" si="0"/>
        <v>0.191436</v>
      </c>
      <c r="AD59">
        <f t="shared" si="1"/>
        <v>22.598564</v>
      </c>
      <c r="AE59">
        <f>'IDT-1'!D59</f>
        <v>0</v>
      </c>
      <c r="AF59" s="24"/>
      <c r="AG59">
        <f t="shared" si="2"/>
        <v>22.598564</v>
      </c>
      <c r="AI59" s="34">
        <f>PXIL!L59</f>
        <v>0</v>
      </c>
      <c r="AJ59" s="34">
        <f>PXIL!R59</f>
        <v>0</v>
      </c>
      <c r="AK59" s="34">
        <f>RTM_IEX!L59</f>
        <v>1.92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14.719999999999999</v>
      </c>
      <c r="AB60" s="75">
        <f>-STOA!R60</f>
        <v>0</v>
      </c>
      <c r="AC60">
        <f t="shared" si="0"/>
        <v>0.18883199999999997</v>
      </c>
      <c r="AD60">
        <f t="shared" si="1"/>
        <v>22.291167999999995</v>
      </c>
      <c r="AE60">
        <f>'IDT-1'!D60</f>
        <v>0</v>
      </c>
      <c r="AF60" s="24"/>
      <c r="AG60">
        <f t="shared" si="2"/>
        <v>22.291167999999995</v>
      </c>
      <c r="AI60" s="34">
        <f>PXIL!L60</f>
        <v>0</v>
      </c>
      <c r="AJ60" s="34">
        <f>PXIL!R60</f>
        <v>0</v>
      </c>
      <c r="AK60" s="34">
        <f>RTM_IEX!L60</f>
        <v>1.92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14.43</v>
      </c>
      <c r="AB61" s="75">
        <f>-STOA!R61</f>
        <v>0</v>
      </c>
      <c r="AC61">
        <f t="shared" si="0"/>
        <v>0.17833199999999996</v>
      </c>
      <c r="AD61">
        <f t="shared" si="1"/>
        <v>21.051667999999999</v>
      </c>
      <c r="AE61">
        <f>'IDT-1'!D61</f>
        <v>0</v>
      </c>
      <c r="AF61" s="24"/>
      <c r="AG61">
        <f t="shared" si="2"/>
        <v>21.051667999999999</v>
      </c>
      <c r="AI61" s="34">
        <f>PXIL!L61</f>
        <v>0</v>
      </c>
      <c r="AJ61" s="34">
        <f>PXIL!R61</f>
        <v>0</v>
      </c>
      <c r="AK61" s="34">
        <f>RTM_IEX!L61</f>
        <v>0.96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14.16</v>
      </c>
      <c r="AB62" s="75">
        <f>-STOA!R62</f>
        <v>0</v>
      </c>
      <c r="AC62">
        <f t="shared" si="0"/>
        <v>0.17606399999999997</v>
      </c>
      <c r="AD62">
        <f t="shared" si="1"/>
        <v>20.783936000000001</v>
      </c>
      <c r="AE62">
        <f>'IDT-1'!D62</f>
        <v>0</v>
      </c>
      <c r="AF62" s="24"/>
      <c r="AG62">
        <f t="shared" si="2"/>
        <v>20.783936000000001</v>
      </c>
      <c r="AI62" s="34">
        <f>PXIL!L62</f>
        <v>0</v>
      </c>
      <c r="AJ62" s="34">
        <f>PXIL!R62</f>
        <v>0</v>
      </c>
      <c r="AK62" s="34">
        <f>RTM_IEX!L62</f>
        <v>0.96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13.64</v>
      </c>
      <c r="AB63" s="75">
        <f>-STOA!R63</f>
        <v>0</v>
      </c>
      <c r="AC63">
        <f t="shared" si="0"/>
        <v>0.17169599999999999</v>
      </c>
      <c r="AD63">
        <f t="shared" si="1"/>
        <v>20.268304000000001</v>
      </c>
      <c r="AE63">
        <f>'IDT-1'!D63</f>
        <v>0</v>
      </c>
      <c r="AF63" s="24"/>
      <c r="AG63">
        <f t="shared" si="2"/>
        <v>20.268304000000001</v>
      </c>
      <c r="AI63" s="34">
        <f>PXIL!L63</f>
        <v>0</v>
      </c>
      <c r="AJ63" s="34">
        <f>PXIL!R63</f>
        <v>0</v>
      </c>
      <c r="AK63" s="34">
        <f>RTM_IEX!L63</f>
        <v>0.96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13.26</v>
      </c>
      <c r="AB64" s="75">
        <f>-STOA!R64</f>
        <v>0</v>
      </c>
      <c r="AC64">
        <f t="shared" si="0"/>
        <v>0.16850399999999999</v>
      </c>
      <c r="AD64">
        <f t="shared" si="1"/>
        <v>19.891496000000004</v>
      </c>
      <c r="AE64">
        <f>'IDT-1'!D64</f>
        <v>0</v>
      </c>
      <c r="AF64" s="24"/>
      <c r="AG64">
        <f t="shared" si="2"/>
        <v>19.891496000000004</v>
      </c>
      <c r="AI64" s="34">
        <f>PXIL!L64</f>
        <v>0</v>
      </c>
      <c r="AJ64" s="34">
        <f>PXIL!R64</f>
        <v>0</v>
      </c>
      <c r="AK64" s="34">
        <f>RTM_IEX!L64</f>
        <v>0.96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12.79</v>
      </c>
      <c r="AB65" s="75">
        <f>-STOA!R65</f>
        <v>0</v>
      </c>
      <c r="AC65">
        <f t="shared" si="0"/>
        <v>0.17262</v>
      </c>
      <c r="AD65">
        <f t="shared" si="1"/>
        <v>20.377379999999999</v>
      </c>
      <c r="AE65">
        <f>'IDT-1'!D65</f>
        <v>0</v>
      </c>
      <c r="AF65" s="24"/>
      <c r="AG65">
        <f t="shared" si="2"/>
        <v>20.377379999999999</v>
      </c>
      <c r="AI65" s="34">
        <f>PXIL!L65</f>
        <v>0</v>
      </c>
      <c r="AJ65" s="34">
        <f>PXIL!R65</f>
        <v>0</v>
      </c>
      <c r="AK65" s="34">
        <f>RTM_IEX!L65</f>
        <v>1.92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12.25</v>
      </c>
      <c r="AB66" s="75">
        <f>-STOA!R66</f>
        <v>0</v>
      </c>
      <c r="AC66">
        <f t="shared" si="0"/>
        <v>0.16808399999999998</v>
      </c>
      <c r="AD66">
        <f t="shared" si="1"/>
        <v>19.841915999999998</v>
      </c>
      <c r="AE66">
        <f>'IDT-1'!D66</f>
        <v>0</v>
      </c>
      <c r="AF66" s="24"/>
      <c r="AG66">
        <f t="shared" si="2"/>
        <v>19.841915999999998</v>
      </c>
      <c r="AI66" s="34">
        <f>PXIL!L66</f>
        <v>0</v>
      </c>
      <c r="AJ66" s="34">
        <f>PXIL!R66</f>
        <v>0</v>
      </c>
      <c r="AK66" s="34">
        <f>RTM_IEX!L66</f>
        <v>1.92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5.839727675448823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11.64</v>
      </c>
      <c r="AB67" s="75">
        <f>-STOA!R67</f>
        <v>0</v>
      </c>
      <c r="AC67">
        <f t="shared" si="0"/>
        <v>0.17916971247377012</v>
      </c>
      <c r="AD67">
        <f t="shared" si="1"/>
        <v>21.150557962975057</v>
      </c>
      <c r="AE67">
        <f>'IDT-1'!D67</f>
        <v>0</v>
      </c>
      <c r="AF67" s="24"/>
      <c r="AG67">
        <f t="shared" si="2"/>
        <v>21.150557962975057</v>
      </c>
      <c r="AI67" s="34">
        <f>PXIL!L67</f>
        <v>0</v>
      </c>
      <c r="AJ67" s="34">
        <f>PXIL!R67</f>
        <v>0</v>
      </c>
      <c r="AK67" s="34">
        <f>RTM_IEX!L67</f>
        <v>3.85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5.8398093728141758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11.04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0.18219439873163906</v>
      </c>
      <c r="AD68">
        <f t="shared" ref="AD68:AD98" si="4">SUM(B68:AB68,AI68:AT68)-AC68</f>
        <v>21.507614974082536</v>
      </c>
      <c r="AE68">
        <f>'IDT-1'!D68</f>
        <v>0</v>
      </c>
      <c r="AF68" s="24"/>
      <c r="AG68">
        <f t="shared" ref="AG68:AG98" si="5">SUM(AD68:AF68)</f>
        <v>21.507614974082536</v>
      </c>
      <c r="AI68" s="34">
        <f>PXIL!L68</f>
        <v>0</v>
      </c>
      <c r="AJ68" s="34">
        <f>PXIL!R68</f>
        <v>0</v>
      </c>
      <c r="AK68" s="34">
        <f>RTM_IEX!L68</f>
        <v>4.8099999999999996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5.8398178658944087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10.42</v>
      </c>
      <c r="AB69" s="75">
        <f>-STOA!R69</f>
        <v>0</v>
      </c>
      <c r="AC69">
        <f t="shared" si="3"/>
        <v>0.185050470073513</v>
      </c>
      <c r="AD69">
        <f t="shared" si="4"/>
        <v>21.844767395820895</v>
      </c>
      <c r="AE69">
        <f>'IDT-1'!D69</f>
        <v>0</v>
      </c>
      <c r="AF69" s="24"/>
      <c r="AG69">
        <f t="shared" si="5"/>
        <v>21.844767395820895</v>
      </c>
      <c r="AI69" s="34">
        <f>PXIL!L69</f>
        <v>0</v>
      </c>
      <c r="AJ69" s="34">
        <f>PXIL!R69</f>
        <v>0</v>
      </c>
      <c r="AK69" s="34">
        <f>RTM_IEX!L69</f>
        <v>5.77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5.8398178658944087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9.84</v>
      </c>
      <c r="AB70" s="75">
        <f>-STOA!R70</f>
        <v>0</v>
      </c>
      <c r="AC70">
        <f t="shared" si="3"/>
        <v>0.18824247007351302</v>
      </c>
      <c r="AD70">
        <f t="shared" si="4"/>
        <v>22.221575395820899</v>
      </c>
      <c r="AE70">
        <f>'IDT-1'!D70</f>
        <v>0</v>
      </c>
      <c r="AF70" s="24"/>
      <c r="AG70">
        <f t="shared" si="5"/>
        <v>22.221575395820899</v>
      </c>
      <c r="AI70" s="34">
        <f>PXIL!L70</f>
        <v>0</v>
      </c>
      <c r="AJ70" s="34">
        <f>PXIL!R70</f>
        <v>0</v>
      </c>
      <c r="AK70" s="34">
        <f>RTM_IEX!L70</f>
        <v>6.73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5.8398210549354346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6.18</v>
      </c>
      <c r="Z71" s="34">
        <f>IEX!R71</f>
        <v>0</v>
      </c>
      <c r="AA71" s="75">
        <f>STOA!L71</f>
        <v>9.26</v>
      </c>
      <c r="AB71" s="75">
        <f>-STOA!R71</f>
        <v>0</v>
      </c>
      <c r="AC71">
        <f t="shared" si="3"/>
        <v>0.22268249686145761</v>
      </c>
      <c r="AD71">
        <f t="shared" si="4"/>
        <v>26.287138558073973</v>
      </c>
      <c r="AE71">
        <f>'IDT-1'!D71</f>
        <v>0</v>
      </c>
      <c r="AF71" s="24"/>
      <c r="AG71">
        <f t="shared" si="5"/>
        <v>26.287138558073973</v>
      </c>
      <c r="AI71" s="34">
        <f>PXIL!L71</f>
        <v>0</v>
      </c>
      <c r="AJ71" s="34">
        <f>PXIL!R71</f>
        <v>0</v>
      </c>
      <c r="AK71" s="34">
        <f>RTM_IEX!L71</f>
        <v>0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5.23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5.8398210549354346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6.43</v>
      </c>
      <c r="Z72" s="34">
        <f>IEX!R72</f>
        <v>0</v>
      </c>
      <c r="AA72" s="75">
        <f>STOA!L72</f>
        <v>8.77</v>
      </c>
      <c r="AB72" s="75">
        <f>-STOA!R72</f>
        <v>0</v>
      </c>
      <c r="AC72">
        <f t="shared" si="3"/>
        <v>0.21915449686145763</v>
      </c>
      <c r="AD72">
        <f t="shared" si="4"/>
        <v>25.870666558073978</v>
      </c>
      <c r="AE72">
        <f>'IDT-1'!D72</f>
        <v>0</v>
      </c>
      <c r="AF72" s="24"/>
      <c r="AG72">
        <f t="shared" si="5"/>
        <v>25.870666558073978</v>
      </c>
      <c r="AI72" s="34">
        <f>PXIL!L72</f>
        <v>0</v>
      </c>
      <c r="AJ72" s="34">
        <f>PXIL!R72</f>
        <v>0</v>
      </c>
      <c r="AK72" s="34">
        <f>RTM_IEX!L72</f>
        <v>0.96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4.09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5.8398384572828572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6.9</v>
      </c>
      <c r="Z73" s="34">
        <f>IEX!R73</f>
        <v>0</v>
      </c>
      <c r="AA73" s="75">
        <f>STOA!L73</f>
        <v>8.32</v>
      </c>
      <c r="AB73" s="75">
        <f>-STOA!R73</f>
        <v>0</v>
      </c>
      <c r="AC73">
        <f t="shared" si="3"/>
        <v>0.23175464304117599</v>
      </c>
      <c r="AD73">
        <f t="shared" si="4"/>
        <v>27.358083814241681</v>
      </c>
      <c r="AE73">
        <f>'IDT-1'!D73</f>
        <v>0</v>
      </c>
      <c r="AF73" s="24"/>
      <c r="AG73">
        <f t="shared" si="5"/>
        <v>27.358083814241681</v>
      </c>
      <c r="AI73" s="34">
        <f>PXIL!L73</f>
        <v>0</v>
      </c>
      <c r="AJ73" s="34">
        <f>PXIL!R73</f>
        <v>0</v>
      </c>
      <c r="AK73" s="34">
        <f>RTM_IEX!L73</f>
        <v>4.8099999999999996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1.72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5.8398384572828572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7.4</v>
      </c>
      <c r="Z74" s="34">
        <f>IEX!R74</f>
        <v>0</v>
      </c>
      <c r="AA74" s="75">
        <f>STOA!L74</f>
        <v>8</v>
      </c>
      <c r="AB74" s="75">
        <f>-STOA!R74</f>
        <v>0</v>
      </c>
      <c r="AC74">
        <f t="shared" si="3"/>
        <v>0.24485864304117599</v>
      </c>
      <c r="AD74">
        <f t="shared" si="4"/>
        <v>28.904979814241681</v>
      </c>
      <c r="AE74">
        <f>'IDT-1'!D74</f>
        <v>0</v>
      </c>
      <c r="AF74" s="24"/>
      <c r="AG74">
        <f t="shared" si="5"/>
        <v>28.904979814241681</v>
      </c>
      <c r="AI74" s="34">
        <f>PXIL!L74</f>
        <v>0</v>
      </c>
      <c r="AJ74" s="34">
        <f>PXIL!R74</f>
        <v>0</v>
      </c>
      <c r="AK74" s="34">
        <f>RTM_IEX!L74</f>
        <v>6.73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1.18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5.8398384572828572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6.7</v>
      </c>
      <c r="Z75" s="34">
        <f>IEX!R75</f>
        <v>0</v>
      </c>
      <c r="AA75" s="75">
        <f>STOA!L75</f>
        <v>7.8100000000000005</v>
      </c>
      <c r="AB75" s="75">
        <f>-STOA!R75</f>
        <v>0</v>
      </c>
      <c r="AC75">
        <f t="shared" si="3"/>
        <v>0.26695064304117599</v>
      </c>
      <c r="AD75">
        <f t="shared" si="4"/>
        <v>31.51288781424168</v>
      </c>
      <c r="AE75">
        <f>'IDT-1'!D75</f>
        <v>0</v>
      </c>
      <c r="AF75" s="24"/>
      <c r="AG75">
        <f t="shared" si="5"/>
        <v>31.51288781424168</v>
      </c>
      <c r="AI75" s="34">
        <f>PXIL!L75</f>
        <v>0</v>
      </c>
      <c r="AJ75" s="34">
        <f>PXIL!R75</f>
        <v>0</v>
      </c>
      <c r="AK75" s="34">
        <f>RTM_IEX!L75</f>
        <v>5.77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5.66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5.8398384572828572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7.26</v>
      </c>
      <c r="Z76" s="34">
        <f>IEX!R76</f>
        <v>0</v>
      </c>
      <c r="AA76" s="75">
        <f>STOA!L76</f>
        <v>7.7</v>
      </c>
      <c r="AB76" s="75">
        <f>-STOA!R76</f>
        <v>0</v>
      </c>
      <c r="AC76">
        <f t="shared" si="3"/>
        <v>0.28408664304117598</v>
      </c>
      <c r="AD76">
        <f t="shared" si="4"/>
        <v>33.535751814241678</v>
      </c>
      <c r="AE76">
        <f>'IDT-1'!D76</f>
        <v>0</v>
      </c>
      <c r="AF76" s="24"/>
      <c r="AG76">
        <f t="shared" si="5"/>
        <v>33.535751814241678</v>
      </c>
      <c r="AI76" s="34">
        <f>PXIL!L76</f>
        <v>0</v>
      </c>
      <c r="AJ76" s="34">
        <f>PXIL!R76</f>
        <v>0</v>
      </c>
      <c r="AK76" s="34">
        <f>RTM_IEX!L76</f>
        <v>10.65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2.37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5.8398384572828572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6.75</v>
      </c>
      <c r="Z77" s="34">
        <f>IEX!R77</f>
        <v>0</v>
      </c>
      <c r="AA77" s="75">
        <f>STOA!L77</f>
        <v>7.7</v>
      </c>
      <c r="AB77" s="75">
        <f>-STOA!R77</f>
        <v>0</v>
      </c>
      <c r="AC77">
        <f t="shared" si="3"/>
        <v>0.267454643041176</v>
      </c>
      <c r="AD77">
        <f t="shared" si="4"/>
        <v>31.572383814241682</v>
      </c>
      <c r="AE77">
        <f>'IDT-1'!D77</f>
        <v>0</v>
      </c>
      <c r="AF77" s="24"/>
      <c r="AG77">
        <f t="shared" si="5"/>
        <v>31.572383814241682</v>
      </c>
      <c r="AI77" s="34">
        <f>PXIL!L77</f>
        <v>0</v>
      </c>
      <c r="AJ77" s="34">
        <f>PXIL!R77</f>
        <v>0</v>
      </c>
      <c r="AK77" s="34">
        <f>RTM_IEX!L77</f>
        <v>9.52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2.0299999999999998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5.8398384572828572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6.53</v>
      </c>
      <c r="Z78" s="34">
        <f>IEX!R78</f>
        <v>0</v>
      </c>
      <c r="AA78" s="75">
        <f>STOA!L78</f>
        <v>7.7</v>
      </c>
      <c r="AB78" s="75">
        <f>-STOA!R78</f>
        <v>0</v>
      </c>
      <c r="AC78">
        <f t="shared" si="3"/>
        <v>0.25124264304117599</v>
      </c>
      <c r="AD78">
        <f t="shared" si="4"/>
        <v>29.658595814241679</v>
      </c>
      <c r="AE78">
        <f>'IDT-1'!D78</f>
        <v>0</v>
      </c>
      <c r="AF78" s="24"/>
      <c r="AG78">
        <f t="shared" si="5"/>
        <v>29.658595814241679</v>
      </c>
      <c r="AI78" s="34">
        <f>PXIL!L78</f>
        <v>0</v>
      </c>
      <c r="AJ78" s="34">
        <f>PXIL!R78</f>
        <v>0</v>
      </c>
      <c r="AK78" s="34">
        <f>RTM_IEX!L78</f>
        <v>7.87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1.97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5.8398384572828572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6.27</v>
      </c>
      <c r="Z79" s="34">
        <f>IEX!R79</f>
        <v>0</v>
      </c>
      <c r="AA79" s="75">
        <f>STOA!L79</f>
        <v>7.7</v>
      </c>
      <c r="AB79" s="75">
        <f>-STOA!R79</f>
        <v>0</v>
      </c>
      <c r="AC79">
        <f t="shared" si="3"/>
        <v>0.248806643041176</v>
      </c>
      <c r="AD79">
        <f t="shared" si="4"/>
        <v>29.371031814241682</v>
      </c>
      <c r="AE79">
        <f>'IDT-1'!D79</f>
        <v>0</v>
      </c>
      <c r="AF79" s="24"/>
      <c r="AG79">
        <f t="shared" si="5"/>
        <v>29.371031814241682</v>
      </c>
      <c r="AI79" s="34">
        <f>PXIL!L79</f>
        <v>0</v>
      </c>
      <c r="AJ79" s="34">
        <f>PXIL!R79</f>
        <v>0</v>
      </c>
      <c r="AK79" s="34">
        <f>RTM_IEX!L79</f>
        <v>6.67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3.14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5.8398384572828572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6.58</v>
      </c>
      <c r="Z80" s="34">
        <f>IEX!R80</f>
        <v>0</v>
      </c>
      <c r="AA80" s="75">
        <f>STOA!L80</f>
        <v>7.7</v>
      </c>
      <c r="AB80" s="75">
        <f>-STOA!R80</f>
        <v>0</v>
      </c>
      <c r="AC80">
        <f t="shared" si="3"/>
        <v>0.25233464304117598</v>
      </c>
      <c r="AD80">
        <f t="shared" si="4"/>
        <v>29.787503814241681</v>
      </c>
      <c r="AE80">
        <f>'IDT-1'!D80</f>
        <v>0</v>
      </c>
      <c r="AF80" s="24"/>
      <c r="AG80">
        <f t="shared" si="5"/>
        <v>29.787503814241681</v>
      </c>
      <c r="AI80" s="34">
        <f>PXIL!L80</f>
        <v>0</v>
      </c>
      <c r="AJ80" s="34">
        <f>PXIL!R80</f>
        <v>0</v>
      </c>
      <c r="AK80" s="34">
        <f>RTM_IEX!L80</f>
        <v>6.96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2.96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5.8398384572828572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6.56</v>
      </c>
      <c r="Z81" s="34">
        <f>IEX!R81</f>
        <v>0</v>
      </c>
      <c r="AA81" s="75">
        <f>STOA!L81</f>
        <v>7.7</v>
      </c>
      <c r="AB81" s="75">
        <f>-STOA!R81</f>
        <v>0</v>
      </c>
      <c r="AC81">
        <f t="shared" si="3"/>
        <v>0.26459864304117597</v>
      </c>
      <c r="AD81">
        <f t="shared" si="4"/>
        <v>31.235239814241684</v>
      </c>
      <c r="AE81">
        <f>'IDT-1'!D81</f>
        <v>0</v>
      </c>
      <c r="AF81" s="24"/>
      <c r="AG81">
        <f t="shared" si="5"/>
        <v>31.235239814241684</v>
      </c>
      <c r="AI81" s="34">
        <f>PXIL!L81</f>
        <v>0</v>
      </c>
      <c r="AJ81" s="34">
        <f>PXIL!R81</f>
        <v>0</v>
      </c>
      <c r="AK81" s="34">
        <f>RTM_IEX!L81</f>
        <v>6.17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5.23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5.8398384572828572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6.95</v>
      </c>
      <c r="Z82" s="34">
        <f>IEX!R82</f>
        <v>0</v>
      </c>
      <c r="AA82" s="75">
        <f>STOA!L82</f>
        <v>7.7</v>
      </c>
      <c r="AB82" s="75">
        <f>-STOA!R82</f>
        <v>0</v>
      </c>
      <c r="AC82">
        <f t="shared" si="3"/>
        <v>0.28400264304117601</v>
      </c>
      <c r="AD82">
        <f t="shared" si="4"/>
        <v>33.525835814241681</v>
      </c>
      <c r="AE82">
        <f>'IDT-1'!D82</f>
        <v>0</v>
      </c>
      <c r="AF82" s="24"/>
      <c r="AG82">
        <f t="shared" si="5"/>
        <v>33.525835814241681</v>
      </c>
      <c r="AI82" s="34">
        <f>PXIL!L82</f>
        <v>0</v>
      </c>
      <c r="AJ82" s="34">
        <f>PXIL!R82</f>
        <v>0</v>
      </c>
      <c r="AK82" s="34">
        <f>RTM_IEX!L82</f>
        <v>6.02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7.3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5.8398384572828572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7.7</v>
      </c>
      <c r="AB83" s="75">
        <f>-STOA!R83</f>
        <v>0</v>
      </c>
      <c r="AC83">
        <f t="shared" si="3"/>
        <v>0.29147864304117599</v>
      </c>
      <c r="AD83">
        <f t="shared" si="4"/>
        <v>34.408359814241685</v>
      </c>
      <c r="AE83">
        <f>'IDT-1'!D83</f>
        <v>0</v>
      </c>
      <c r="AF83" s="24"/>
      <c r="AG83">
        <f t="shared" si="5"/>
        <v>34.408359814241685</v>
      </c>
      <c r="AI83" s="34">
        <f>PXIL!L83</f>
        <v>0</v>
      </c>
      <c r="AJ83" s="34">
        <f>PXIL!R83</f>
        <v>0</v>
      </c>
      <c r="AK83" s="34">
        <f>RTM_IEX!L83</f>
        <v>21.16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5.8398384572828572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7.7</v>
      </c>
      <c r="AB84" s="75">
        <f>-STOA!R84</f>
        <v>0</v>
      </c>
      <c r="AC84">
        <f t="shared" si="3"/>
        <v>0.29147864304117599</v>
      </c>
      <c r="AD84">
        <f t="shared" si="4"/>
        <v>34.408359814241685</v>
      </c>
      <c r="AE84">
        <f>'IDT-1'!D84</f>
        <v>0</v>
      </c>
      <c r="AF84" s="24"/>
      <c r="AG84">
        <f t="shared" si="5"/>
        <v>34.408359814241685</v>
      </c>
      <c r="AI84" s="34">
        <f>PXIL!L84</f>
        <v>0</v>
      </c>
      <c r="AJ84" s="34">
        <f>PXIL!R84</f>
        <v>0</v>
      </c>
      <c r="AK84" s="34">
        <f>RTM_IEX!L84</f>
        <v>21.16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5.8398210549354346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7.7</v>
      </c>
      <c r="AB85" s="75">
        <f>-STOA!R85</f>
        <v>0</v>
      </c>
      <c r="AC85">
        <f t="shared" si="3"/>
        <v>0.27535049686145763</v>
      </c>
      <c r="AD85">
        <f t="shared" si="4"/>
        <v>32.504470558073976</v>
      </c>
      <c r="AE85">
        <f>'IDT-1'!D85</f>
        <v>0</v>
      </c>
      <c r="AF85" s="24"/>
      <c r="AG85">
        <f t="shared" si="5"/>
        <v>32.504470558073976</v>
      </c>
      <c r="AI85" s="34">
        <f>PXIL!L85</f>
        <v>0</v>
      </c>
      <c r="AJ85" s="34">
        <f>PXIL!R85</f>
        <v>0</v>
      </c>
      <c r="AK85" s="34">
        <f>RTM_IEX!L85</f>
        <v>19.239999999999998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5.8398128633554585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7.7</v>
      </c>
      <c r="AB86" s="75">
        <f>-STOA!R86</f>
        <v>0</v>
      </c>
      <c r="AC86">
        <f t="shared" si="3"/>
        <v>0.27535042805218579</v>
      </c>
      <c r="AD86">
        <f t="shared" si="4"/>
        <v>32.504462435303275</v>
      </c>
      <c r="AE86">
        <f>'IDT-1'!D86</f>
        <v>0</v>
      </c>
      <c r="AF86" s="24"/>
      <c r="AG86">
        <f t="shared" si="5"/>
        <v>32.504462435303275</v>
      </c>
      <c r="AI86" s="34">
        <f>PXIL!L86</f>
        <v>0</v>
      </c>
      <c r="AJ86" s="34">
        <f>PXIL!R86</f>
        <v>0</v>
      </c>
      <c r="AK86" s="34">
        <f>RTM_IEX!L86</f>
        <v>19.239999999999998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5.8398093728141758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7.7</v>
      </c>
      <c r="AB87" s="75">
        <f>-STOA!R87</f>
        <v>0</v>
      </c>
      <c r="AC87">
        <f t="shared" si="3"/>
        <v>0.25115839873163903</v>
      </c>
      <c r="AD87">
        <f t="shared" si="4"/>
        <v>29.648650974082535</v>
      </c>
      <c r="AE87">
        <f>'IDT-1'!D87</f>
        <v>0</v>
      </c>
      <c r="AF87" s="24"/>
      <c r="AG87">
        <f t="shared" si="5"/>
        <v>29.648650974082535</v>
      </c>
      <c r="AI87" s="34">
        <f>PXIL!L87</f>
        <v>0</v>
      </c>
      <c r="AJ87" s="34">
        <f>PXIL!R87</f>
        <v>0</v>
      </c>
      <c r="AK87" s="34">
        <f>RTM_IEX!L87</f>
        <v>16.36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5.8398093728141758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7.7</v>
      </c>
      <c r="AB88" s="75">
        <f>-STOA!R88</f>
        <v>0</v>
      </c>
      <c r="AC88">
        <f t="shared" si="3"/>
        <v>0.25115839873163903</v>
      </c>
      <c r="AD88">
        <f t="shared" si="4"/>
        <v>29.648650974082535</v>
      </c>
      <c r="AE88">
        <f>'IDT-1'!D88</f>
        <v>0</v>
      </c>
      <c r="AF88" s="24"/>
      <c r="AG88">
        <f t="shared" si="5"/>
        <v>29.648650974082535</v>
      </c>
      <c r="AI88" s="34">
        <f>PXIL!L88</f>
        <v>0</v>
      </c>
      <c r="AJ88" s="34">
        <f>PXIL!R88</f>
        <v>0</v>
      </c>
      <c r="AK88" s="34">
        <f>RTM_IEX!L88</f>
        <v>16.36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5.8398093728141758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7.7</v>
      </c>
      <c r="AB89" s="75">
        <f>-STOA!R89</f>
        <v>0</v>
      </c>
      <c r="AC89">
        <f t="shared" si="3"/>
        <v>0.25115839873163903</v>
      </c>
      <c r="AD89">
        <f t="shared" si="4"/>
        <v>29.648650974082535</v>
      </c>
      <c r="AE89">
        <f>'IDT-1'!D89</f>
        <v>0</v>
      </c>
      <c r="AF89" s="24"/>
      <c r="AG89">
        <f t="shared" si="5"/>
        <v>29.648650974082535</v>
      </c>
      <c r="AI89" s="34">
        <f>PXIL!L89</f>
        <v>0</v>
      </c>
      <c r="AJ89" s="34">
        <f>PXIL!R89</f>
        <v>0</v>
      </c>
      <c r="AK89" s="34">
        <f>RTM_IEX!L89</f>
        <v>16.36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5.8398093728141758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7.7</v>
      </c>
      <c r="AB90" s="75">
        <f>-STOA!R90</f>
        <v>0</v>
      </c>
      <c r="AC90">
        <f t="shared" si="3"/>
        <v>0.24301039873163907</v>
      </c>
      <c r="AD90">
        <f t="shared" si="4"/>
        <v>28.686798974082539</v>
      </c>
      <c r="AE90">
        <f>'IDT-1'!D90</f>
        <v>0</v>
      </c>
      <c r="AF90" s="24"/>
      <c r="AG90">
        <f t="shared" si="5"/>
        <v>28.686798974082539</v>
      </c>
      <c r="AI90" s="34">
        <f>PXIL!L90</f>
        <v>0</v>
      </c>
      <c r="AJ90" s="34">
        <f>PXIL!R90</f>
        <v>0</v>
      </c>
      <c r="AK90" s="34">
        <f>RTM_IEX!L90</f>
        <v>15.39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5.8397298672464037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7.7</v>
      </c>
      <c r="AB91" s="75">
        <f>-STOA!R91</f>
        <v>0</v>
      </c>
      <c r="AC91">
        <f t="shared" si="3"/>
        <v>0.21881773088486978</v>
      </c>
      <c r="AD91">
        <f t="shared" si="4"/>
        <v>25.830912136361537</v>
      </c>
      <c r="AE91">
        <f>'IDT-1'!D91</f>
        <v>0</v>
      </c>
      <c r="AF91" s="24"/>
      <c r="AG91">
        <f t="shared" si="5"/>
        <v>25.830912136361537</v>
      </c>
      <c r="AI91" s="34">
        <f>PXIL!L91</f>
        <v>0</v>
      </c>
      <c r="AJ91" s="34">
        <f>PXIL!R91</f>
        <v>0</v>
      </c>
      <c r="AK91" s="34">
        <f>RTM_IEX!L91</f>
        <v>12.51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5.8397298672464037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7.7</v>
      </c>
      <c r="AB92" s="75">
        <f>-STOA!R92</f>
        <v>0</v>
      </c>
      <c r="AC92">
        <f t="shared" si="3"/>
        <v>0.21066973088486976</v>
      </c>
      <c r="AD92">
        <f t="shared" si="4"/>
        <v>24.869060136361533</v>
      </c>
      <c r="AE92">
        <f>'IDT-1'!D92</f>
        <v>0</v>
      </c>
      <c r="AF92" s="24"/>
      <c r="AG92">
        <f t="shared" si="5"/>
        <v>24.869060136361533</v>
      </c>
      <c r="AI92" s="34">
        <f>PXIL!L92</f>
        <v>0</v>
      </c>
      <c r="AJ92" s="34">
        <f>PXIL!R92</f>
        <v>0</v>
      </c>
      <c r="AK92" s="34">
        <f>RTM_IEX!L92</f>
        <v>11.54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5.8397298672464037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7.7</v>
      </c>
      <c r="AB93" s="75">
        <f>-STOA!R93</f>
        <v>0</v>
      </c>
      <c r="AC93">
        <f t="shared" si="3"/>
        <v>0.19454173088486976</v>
      </c>
      <c r="AD93">
        <f t="shared" si="4"/>
        <v>22.965188136361537</v>
      </c>
      <c r="AE93">
        <f>'IDT-1'!D93</f>
        <v>0</v>
      </c>
      <c r="AF93" s="24"/>
      <c r="AG93">
        <f t="shared" si="5"/>
        <v>22.965188136361537</v>
      </c>
      <c r="AI93" s="34">
        <f>PXIL!L93</f>
        <v>0</v>
      </c>
      <c r="AJ93" s="34">
        <f>PXIL!R93</f>
        <v>0</v>
      </c>
      <c r="AK93" s="34">
        <f>RTM_IEX!L93</f>
        <v>9.6199999999999992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5.8397298672464037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7.7</v>
      </c>
      <c r="AB94" s="75">
        <f>-STOA!R94</f>
        <v>0</v>
      </c>
      <c r="AC94">
        <f t="shared" si="3"/>
        <v>0.17841373088486978</v>
      </c>
      <c r="AD94">
        <f t="shared" si="4"/>
        <v>21.061316136361533</v>
      </c>
      <c r="AE94">
        <f>'IDT-1'!D94</f>
        <v>0</v>
      </c>
      <c r="AF94" s="24"/>
      <c r="AG94">
        <f t="shared" si="5"/>
        <v>21.061316136361533</v>
      </c>
      <c r="AI94" s="34">
        <f>PXIL!L94</f>
        <v>0</v>
      </c>
      <c r="AJ94" s="34">
        <f>PXIL!R94</f>
        <v>0</v>
      </c>
      <c r="AK94" s="34">
        <f>RTM_IEX!L94</f>
        <v>7.7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5.8397298672464037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7.7</v>
      </c>
      <c r="AB95" s="75">
        <f>-STOA!R95</f>
        <v>0</v>
      </c>
      <c r="AC95">
        <f t="shared" si="3"/>
        <v>0.17026573088486979</v>
      </c>
      <c r="AD95">
        <f t="shared" si="4"/>
        <v>20.099464136361533</v>
      </c>
      <c r="AE95">
        <f>'IDT-1'!D95</f>
        <v>0</v>
      </c>
      <c r="AF95" s="24"/>
      <c r="AG95">
        <f t="shared" si="5"/>
        <v>20.099464136361533</v>
      </c>
      <c r="AI95" s="34">
        <f>PXIL!L95</f>
        <v>0</v>
      </c>
      <c r="AJ95" s="34">
        <f>PXIL!R95</f>
        <v>0</v>
      </c>
      <c r="AK95" s="34">
        <f>RTM_IEX!L95</f>
        <v>6.73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5.8397298672464037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7.7</v>
      </c>
      <c r="AB96" s="75">
        <f>-STOA!R96</f>
        <v>0</v>
      </c>
      <c r="AC96">
        <f t="shared" si="3"/>
        <v>0.16220173088486978</v>
      </c>
      <c r="AD96">
        <f t="shared" si="4"/>
        <v>19.147528136361533</v>
      </c>
      <c r="AE96">
        <f>'IDT-1'!D96</f>
        <v>0</v>
      </c>
      <c r="AF96" s="24"/>
      <c r="AG96">
        <f t="shared" si="5"/>
        <v>19.147528136361533</v>
      </c>
      <c r="AI96" s="34">
        <f>PXIL!L96</f>
        <v>0</v>
      </c>
      <c r="AJ96" s="34">
        <f>PXIL!R96</f>
        <v>0</v>
      </c>
      <c r="AK96" s="34">
        <f>RTM_IEX!L96</f>
        <v>5.77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5.8397298672464037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7.7</v>
      </c>
      <c r="AB97" s="75">
        <f>-STOA!R97</f>
        <v>0</v>
      </c>
      <c r="AC97">
        <f t="shared" si="3"/>
        <v>0.15413773088486976</v>
      </c>
      <c r="AD97">
        <f t="shared" si="4"/>
        <v>18.195592136361533</v>
      </c>
      <c r="AE97">
        <f>'IDT-1'!D97</f>
        <v>0</v>
      </c>
      <c r="AF97" s="24"/>
      <c r="AG97">
        <f t="shared" si="5"/>
        <v>18.195592136361533</v>
      </c>
      <c r="AI97" s="34">
        <f>PXIL!L97</f>
        <v>0</v>
      </c>
      <c r="AJ97" s="34">
        <f>PXIL!R97</f>
        <v>0</v>
      </c>
      <c r="AK97" s="34">
        <f>RTM_IEX!L97</f>
        <v>4.8099999999999996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5.8397298672464037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7.7</v>
      </c>
      <c r="AB98" s="75">
        <f>-STOA!R98</f>
        <v>0</v>
      </c>
      <c r="AC98">
        <f t="shared" si="3"/>
        <v>0.15413773088486976</v>
      </c>
      <c r="AD98">
        <f t="shared" si="4"/>
        <v>18.195592136361533</v>
      </c>
      <c r="AE98">
        <f>'IDT-1'!D98</f>
        <v>0</v>
      </c>
      <c r="AF98" s="24"/>
      <c r="AG98">
        <f t="shared" si="5"/>
        <v>18.195592136361533</v>
      </c>
      <c r="AI98" s="34">
        <f>PXIL!L98</f>
        <v>0</v>
      </c>
      <c r="AJ98" s="34">
        <f>PXIL!R98</f>
        <v>0</v>
      </c>
      <c r="AK98" s="34">
        <f>RTM_IEX!L98</f>
        <v>4.8099999999999996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0.14015627376532414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3.4500000000000003E-2</v>
      </c>
      <c r="Z99" s="34">
        <f t="shared" si="6"/>
        <v>0</v>
      </c>
      <c r="AA99" s="75">
        <f t="shared" si="6"/>
        <v>0.23631250000000018</v>
      </c>
      <c r="AB99" s="75">
        <f t="shared" si="6"/>
        <v>0</v>
      </c>
      <c r="AC99">
        <f t="shared" si="6"/>
        <v>5.027221699628724E-3</v>
      </c>
      <c r="AD99">
        <f t="shared" si="6"/>
        <v>0.59345155206569522</v>
      </c>
      <c r="AE99">
        <f t="shared" ref="AE99:AT99" si="7">SUM(AE3:AE98)/4000</f>
        <v>0</v>
      </c>
      <c r="AG99">
        <f t="shared" si="7"/>
        <v>0.59345155206569522</v>
      </c>
      <c r="AI99">
        <f t="shared" si="7"/>
        <v>0</v>
      </c>
      <c r="AJ99">
        <f t="shared" si="7"/>
        <v>0</v>
      </c>
      <c r="AK99">
        <f t="shared" si="7"/>
        <v>0.15969249999999999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2.7817499999999998E-2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45325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19.240016000000001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0.67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0.16724413440000002</v>
      </c>
      <c r="AD3">
        <f>SUM(B3:AB3,AI3:AT3)-AC3</f>
        <v>19.742771865600002</v>
      </c>
      <c r="AE3">
        <v>0</v>
      </c>
      <c r="AF3" s="24"/>
      <c r="AG3">
        <f>SUM(AD3:AF3)</f>
        <v>19.742771865600002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19.240016000000001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1.73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0.17614813439999999</v>
      </c>
      <c r="AD4">
        <f t="shared" ref="AD4:AD67" si="1">SUM(B4:AB4,AI4:AT4)-AC4</f>
        <v>20.793867865599999</v>
      </c>
      <c r="AE4">
        <v>0</v>
      </c>
      <c r="AF4" s="24"/>
      <c r="AG4">
        <f t="shared" ref="AG4:AG67" si="2">SUM(AD4:AF4)</f>
        <v>20.793867865599999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18.791346999999998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0.15784731479999997</v>
      </c>
      <c r="AD5">
        <f t="shared" si="1"/>
        <v>18.633499685199997</v>
      </c>
      <c r="AE5">
        <v>0</v>
      </c>
      <c r="AF5" s="24"/>
      <c r="AG5">
        <f t="shared" si="2"/>
        <v>18.633499685199997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18.247378999999999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0.15327798359999997</v>
      </c>
      <c r="AD6">
        <f t="shared" si="1"/>
        <v>18.0941010164</v>
      </c>
      <c r="AE6">
        <v>0</v>
      </c>
      <c r="AF6" s="24"/>
      <c r="AG6">
        <f t="shared" si="2"/>
        <v>18.0941010164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15.385438000000001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0.12923767920000001</v>
      </c>
      <c r="AD7">
        <f t="shared" si="1"/>
        <v>15.256200320800001</v>
      </c>
      <c r="AE7">
        <v>0</v>
      </c>
      <c r="AF7" s="24"/>
      <c r="AG7">
        <f t="shared" si="2"/>
        <v>15.256200320800001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13.353268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0.11216745119999999</v>
      </c>
      <c r="AD8">
        <f t="shared" si="1"/>
        <v>13.2411005488</v>
      </c>
      <c r="AE8">
        <v>0</v>
      </c>
      <c r="AF8" s="24"/>
      <c r="AG8">
        <f t="shared" si="2"/>
        <v>13.2411005488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14.017647999999999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0.11774824319999999</v>
      </c>
      <c r="AD9">
        <f t="shared" si="1"/>
        <v>13.8998997568</v>
      </c>
      <c r="AE9">
        <v>0</v>
      </c>
      <c r="AF9" s="24"/>
      <c r="AG9">
        <f t="shared" si="2"/>
        <v>13.8998997568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14.665188000000001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0.12318757919999999</v>
      </c>
      <c r="AD10">
        <f t="shared" si="1"/>
        <v>14.542000420800001</v>
      </c>
      <c r="AE10">
        <v>0</v>
      </c>
      <c r="AF10" s="24"/>
      <c r="AG10">
        <f t="shared" si="2"/>
        <v>14.542000420800001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13.969341999999999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0.11734247279999999</v>
      </c>
      <c r="AD11">
        <f t="shared" si="1"/>
        <v>13.851999527199998</v>
      </c>
      <c r="AE11">
        <v>0</v>
      </c>
      <c r="AF11" s="24"/>
      <c r="AG11">
        <f t="shared" si="2"/>
        <v>13.851999527199998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14.041952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0.1179523968</v>
      </c>
      <c r="AD12">
        <f t="shared" si="1"/>
        <v>13.9239996032</v>
      </c>
      <c r="AE12">
        <v>0</v>
      </c>
      <c r="AF12" s="24"/>
      <c r="AG12">
        <f t="shared" si="2"/>
        <v>13.9239996032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13.125454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0.11025381359999999</v>
      </c>
      <c r="AD13">
        <f t="shared" si="1"/>
        <v>13.0152001864</v>
      </c>
      <c r="AE13">
        <v>0</v>
      </c>
      <c r="AF13" s="24"/>
      <c r="AG13">
        <f t="shared" si="2"/>
        <v>13.0152001864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14.042759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0.11795917559999999</v>
      </c>
      <c r="AD14">
        <f t="shared" si="1"/>
        <v>13.924799824400001</v>
      </c>
      <c r="AE14">
        <v>0</v>
      </c>
      <c r="AF14" s="24"/>
      <c r="AG14">
        <f t="shared" si="2"/>
        <v>13.924799824400001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12.808389999999999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0.10759047599999999</v>
      </c>
      <c r="AD15">
        <f t="shared" si="1"/>
        <v>12.700799523999999</v>
      </c>
      <c r="AE15">
        <v>0</v>
      </c>
      <c r="AF15" s="24"/>
      <c r="AG15">
        <f t="shared" si="2"/>
        <v>12.700799523999999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12.427894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0.1043943096</v>
      </c>
      <c r="AD16">
        <f t="shared" si="1"/>
        <v>12.3234996904</v>
      </c>
      <c r="AE16">
        <v>0</v>
      </c>
      <c r="AF16" s="24"/>
      <c r="AG16">
        <f t="shared" si="2"/>
        <v>12.3234996904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14.374041999999999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0.12074195279999998</v>
      </c>
      <c r="AD17">
        <f t="shared" si="1"/>
        <v>14.2533000472</v>
      </c>
      <c r="AE17">
        <v>0</v>
      </c>
      <c r="AF17" s="24"/>
      <c r="AG17">
        <f t="shared" si="2"/>
        <v>14.2533000472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14.828156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0.12455651039999999</v>
      </c>
      <c r="AD18">
        <f t="shared" si="1"/>
        <v>14.7035994896</v>
      </c>
      <c r="AE18">
        <v>0</v>
      </c>
      <c r="AF18" s="24"/>
      <c r="AG18">
        <f t="shared" si="2"/>
        <v>14.7035994896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15.708048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0.13194760319999999</v>
      </c>
      <c r="AD19">
        <f t="shared" si="1"/>
        <v>15.576100396799999</v>
      </c>
      <c r="AE19">
        <v>0</v>
      </c>
      <c r="AF19" s="24"/>
      <c r="AG19">
        <f t="shared" si="2"/>
        <v>15.576100396799999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15.840762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0.13306240079999998</v>
      </c>
      <c r="AD20">
        <f t="shared" si="1"/>
        <v>15.7076995992</v>
      </c>
      <c r="AE20">
        <v>0</v>
      </c>
      <c r="AF20" s="24"/>
      <c r="AG20">
        <f t="shared" si="2"/>
        <v>15.7076995992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16.978217999999998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0.14261703119999997</v>
      </c>
      <c r="AD21">
        <f t="shared" si="1"/>
        <v>16.835600968799998</v>
      </c>
      <c r="AE21">
        <v>0</v>
      </c>
      <c r="AF21" s="24"/>
      <c r="AG21">
        <f t="shared" si="2"/>
        <v>16.835600968799998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18.093385000000001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0.151984434</v>
      </c>
      <c r="AD22">
        <f t="shared" si="1"/>
        <v>17.941400566000002</v>
      </c>
      <c r="AE22">
        <v>0</v>
      </c>
      <c r="AF22" s="24"/>
      <c r="AG22">
        <f t="shared" si="2"/>
        <v>17.941400566000002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18.975293000000001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0.1593924612</v>
      </c>
      <c r="AD23">
        <f t="shared" si="1"/>
        <v>18.815900538800001</v>
      </c>
      <c r="AE23">
        <v>0</v>
      </c>
      <c r="AF23" s="24"/>
      <c r="AG23">
        <f t="shared" si="2"/>
        <v>18.815900538800001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19.081586000000001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0.16028532240000001</v>
      </c>
      <c r="AD24">
        <f t="shared" si="1"/>
        <v>18.921300677600001</v>
      </c>
      <c r="AE24">
        <v>0</v>
      </c>
      <c r="AF24" s="24"/>
      <c r="AG24">
        <f t="shared" si="2"/>
        <v>18.921300677600001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19.240016000000001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0.19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0.16321213440000001</v>
      </c>
      <c r="AD25">
        <f t="shared" si="1"/>
        <v>19.266803865600004</v>
      </c>
      <c r="AE25">
        <v>0</v>
      </c>
      <c r="AF25" s="24"/>
      <c r="AG25">
        <f t="shared" si="2"/>
        <v>19.266803865600004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19.240016000000001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0.57999999999999996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0.16648813439999999</v>
      </c>
      <c r="AD26">
        <f t="shared" si="1"/>
        <v>19.653527865599997</v>
      </c>
      <c r="AE26">
        <v>0</v>
      </c>
      <c r="AF26" s="24"/>
      <c r="AG26">
        <f t="shared" si="2"/>
        <v>19.653527865599997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19.240016000000001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2.69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0.1842121344</v>
      </c>
      <c r="AD27">
        <f t="shared" si="1"/>
        <v>21.745803865600003</v>
      </c>
      <c r="AE27">
        <v>0</v>
      </c>
      <c r="AF27" s="24"/>
      <c r="AG27">
        <f t="shared" si="2"/>
        <v>21.745803865600003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19.240016000000001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3.85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0.19395613440000001</v>
      </c>
      <c r="AD28">
        <f t="shared" si="1"/>
        <v>22.896059865600002</v>
      </c>
      <c r="AE28">
        <v>0</v>
      </c>
      <c r="AF28" s="24"/>
      <c r="AG28">
        <f t="shared" si="2"/>
        <v>22.896059865600002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19.240016000000001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1.73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0.17808013439999998</v>
      </c>
      <c r="AD29">
        <f t="shared" si="1"/>
        <v>21.021935865600003</v>
      </c>
      <c r="AE29">
        <v>0</v>
      </c>
      <c r="AF29" s="24"/>
      <c r="AG29">
        <f t="shared" si="2"/>
        <v>21.021935865600003</v>
      </c>
      <c r="AI29" s="34">
        <f>PXIL!M29</f>
        <v>0</v>
      </c>
      <c r="AJ29" s="34">
        <f>PXIL!S29</f>
        <v>0</v>
      </c>
      <c r="AK29" s="34">
        <f>RTM_IEX!M29</f>
        <v>0.23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19.240016000000001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0.55000000000000004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0.17220013440000001</v>
      </c>
      <c r="AD30">
        <f t="shared" si="1"/>
        <v>20.327815865600002</v>
      </c>
      <c r="AE30">
        <v>0</v>
      </c>
      <c r="AF30" s="24"/>
      <c r="AG30">
        <f t="shared" si="2"/>
        <v>20.327815865600002</v>
      </c>
      <c r="AI30" s="34">
        <f>PXIL!M30</f>
        <v>0</v>
      </c>
      <c r="AJ30" s="34">
        <f>PXIL!S30</f>
        <v>0</v>
      </c>
      <c r="AK30" s="34">
        <f>RTM_IEX!M30</f>
        <v>0.71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19.240016000000001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0.06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0.16598413439999998</v>
      </c>
      <c r="AD31">
        <f t="shared" si="1"/>
        <v>19.594031865600002</v>
      </c>
      <c r="AE31">
        <v>0</v>
      </c>
      <c r="AF31" s="24"/>
      <c r="AG31">
        <f t="shared" si="2"/>
        <v>19.594031865600002</v>
      </c>
      <c r="AI31" s="34">
        <f>PXIL!M31</f>
        <v>0</v>
      </c>
      <c r="AJ31" s="34">
        <f>PXIL!S31</f>
        <v>0</v>
      </c>
      <c r="AK31" s="34">
        <f>RTM_IEX!M31</f>
        <v>0.27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0.19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19.240016000000001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0.03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0.16892413440000001</v>
      </c>
      <c r="AD32">
        <f t="shared" si="1"/>
        <v>19.941091865600001</v>
      </c>
      <c r="AE32">
        <v>0</v>
      </c>
      <c r="AF32" s="24"/>
      <c r="AG32">
        <f t="shared" si="2"/>
        <v>19.941091865600001</v>
      </c>
      <c r="AI32" s="34">
        <f>PXIL!M32</f>
        <v>0</v>
      </c>
      <c r="AJ32" s="34">
        <f>PXIL!S32</f>
        <v>0</v>
      </c>
      <c r="AK32" s="34">
        <f>RTM_IEX!M32</f>
        <v>0.51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0.33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19.240016000000001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0.01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0.1648921344</v>
      </c>
      <c r="AD33">
        <f t="shared" si="1"/>
        <v>19.465123865600003</v>
      </c>
      <c r="AE33">
        <v>0</v>
      </c>
      <c r="AF33" s="24"/>
      <c r="AG33">
        <f t="shared" si="2"/>
        <v>19.465123865600003</v>
      </c>
      <c r="AI33" s="34">
        <f>PXIL!M33</f>
        <v>0</v>
      </c>
      <c r="AJ33" s="34">
        <f>PXIL!S33</f>
        <v>0</v>
      </c>
      <c r="AK33" s="34">
        <f>RTM_IEX!M33</f>
        <v>0.31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7.0000000000000007E-2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19.044878000000001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0.15997697519999998</v>
      </c>
      <c r="AD34">
        <f t="shared" si="1"/>
        <v>18.884901024800001</v>
      </c>
      <c r="AE34">
        <v>0</v>
      </c>
      <c r="AF34" s="24"/>
      <c r="AG34">
        <f t="shared" si="2"/>
        <v>18.884901024800001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19.144212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0.16081138079999999</v>
      </c>
      <c r="AD35">
        <f t="shared" si="1"/>
        <v>18.983400619200001</v>
      </c>
      <c r="AE35">
        <v>0</v>
      </c>
      <c r="AF35" s="24"/>
      <c r="AG35">
        <f t="shared" si="2"/>
        <v>18.983400619200001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19.240016000000001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0.03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0.16270813440000001</v>
      </c>
      <c r="AD36">
        <f t="shared" si="1"/>
        <v>19.207307865600004</v>
      </c>
      <c r="AE36">
        <v>0</v>
      </c>
      <c r="AF36" s="24"/>
      <c r="AG36">
        <f t="shared" si="2"/>
        <v>19.207307865600004</v>
      </c>
      <c r="AI36" s="34">
        <f>PXIL!M36</f>
        <v>0</v>
      </c>
      <c r="AJ36" s="34">
        <f>PXIL!S36</f>
        <v>0</v>
      </c>
      <c r="AK36" s="34">
        <f>RTM_IEX!M36</f>
        <v>7.0000000000000007E-2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0.03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18.930516999999998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0.15901634279999999</v>
      </c>
      <c r="AD37">
        <f t="shared" si="1"/>
        <v>18.771500657199997</v>
      </c>
      <c r="AE37">
        <v>0</v>
      </c>
      <c r="AF37" s="24"/>
      <c r="AG37">
        <f t="shared" si="2"/>
        <v>18.771500657199997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19.240016000000001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0.47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0.17211613439999998</v>
      </c>
      <c r="AD38">
        <f t="shared" si="1"/>
        <v>20.317899865600001</v>
      </c>
      <c r="AE38">
        <v>0</v>
      </c>
      <c r="AF38" s="24"/>
      <c r="AG38">
        <f t="shared" si="2"/>
        <v>20.317899865600001</v>
      </c>
      <c r="AI38" s="34">
        <f>PXIL!M38</f>
        <v>0</v>
      </c>
      <c r="AJ38" s="34">
        <f>PXIL!S38</f>
        <v>0</v>
      </c>
      <c r="AK38" s="34">
        <f>RTM_IEX!M38</f>
        <v>0.43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0.35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19.240016000000001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0.95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0.18194413439999998</v>
      </c>
      <c r="AD39">
        <f t="shared" si="1"/>
        <v>21.478071865600004</v>
      </c>
      <c r="AE39">
        <v>0</v>
      </c>
      <c r="AF39" s="24"/>
      <c r="AG39">
        <f t="shared" si="2"/>
        <v>21.478071865600004</v>
      </c>
      <c r="AI39" s="34">
        <f>PXIL!M39</f>
        <v>0</v>
      </c>
      <c r="AJ39" s="34">
        <f>PXIL!S39</f>
        <v>0</v>
      </c>
      <c r="AK39" s="34">
        <f>RTM_IEX!M39</f>
        <v>0.69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0.78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19.240016000000001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0.12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0.16396813440000002</v>
      </c>
      <c r="AD40">
        <f t="shared" si="1"/>
        <v>19.356047865599997</v>
      </c>
      <c r="AE40">
        <v>0</v>
      </c>
      <c r="AF40" s="24"/>
      <c r="AG40">
        <f t="shared" si="2"/>
        <v>19.356047865599997</v>
      </c>
      <c r="AI40" s="34">
        <f>PXIL!M40</f>
        <v>0</v>
      </c>
      <c r="AJ40" s="34">
        <f>PXIL!S40</f>
        <v>0</v>
      </c>
      <c r="AK40" s="34">
        <f>RTM_IEX!M40</f>
        <v>0.08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0.08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19.240016000000001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1.2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0.18824413439999998</v>
      </c>
      <c r="AD41">
        <f t="shared" si="1"/>
        <v>22.221771865599997</v>
      </c>
      <c r="AE41">
        <v>0</v>
      </c>
      <c r="AF41" s="24"/>
      <c r="AG41">
        <f t="shared" si="2"/>
        <v>22.221771865599997</v>
      </c>
      <c r="AI41" s="34">
        <f>PXIL!M41</f>
        <v>0</v>
      </c>
      <c r="AJ41" s="34">
        <f>PXIL!S41</f>
        <v>0</v>
      </c>
      <c r="AK41" s="34">
        <f>RTM_IEX!M41</f>
        <v>1.0900000000000001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0.88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19.240016000000001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1.39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0.19437613439999998</v>
      </c>
      <c r="AD42">
        <f t="shared" si="1"/>
        <v>22.945639865600004</v>
      </c>
      <c r="AE42">
        <v>0</v>
      </c>
      <c r="AF42" s="24"/>
      <c r="AG42">
        <f t="shared" si="2"/>
        <v>22.945639865600004</v>
      </c>
      <c r="AI42" s="34">
        <f>PXIL!M42</f>
        <v>0</v>
      </c>
      <c r="AJ42" s="34">
        <f>PXIL!S42</f>
        <v>0</v>
      </c>
      <c r="AK42" s="34">
        <f>RTM_IEX!M42</f>
        <v>1.1200000000000001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1.39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19.240016000000001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1.36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0.1933681344</v>
      </c>
      <c r="AD43">
        <f t="shared" si="1"/>
        <v>22.826647865599998</v>
      </c>
      <c r="AE43">
        <v>0</v>
      </c>
      <c r="AF43" s="24"/>
      <c r="AG43">
        <f t="shared" si="2"/>
        <v>22.826647865599998</v>
      </c>
      <c r="AI43" s="34">
        <f>PXIL!M43</f>
        <v>0</v>
      </c>
      <c r="AJ43" s="34">
        <f>PXIL!S43</f>
        <v>0</v>
      </c>
      <c r="AK43" s="34">
        <f>RTM_IEX!M43</f>
        <v>0.77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1.65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19.240016000000001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0.54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0.1831201344</v>
      </c>
      <c r="AD44">
        <f t="shared" si="1"/>
        <v>21.6168958656</v>
      </c>
      <c r="AE44">
        <v>0</v>
      </c>
      <c r="AF44" s="24"/>
      <c r="AG44">
        <f t="shared" si="2"/>
        <v>21.6168958656</v>
      </c>
      <c r="AI44" s="34">
        <f>PXIL!M44</f>
        <v>0</v>
      </c>
      <c r="AJ44" s="34">
        <f>PXIL!S44</f>
        <v>0</v>
      </c>
      <c r="AK44" s="34">
        <f>RTM_IEX!M44</f>
        <v>0.1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1.92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19.240016000000001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0.16245613440000001</v>
      </c>
      <c r="AD45">
        <f t="shared" si="1"/>
        <v>19.177559865600003</v>
      </c>
      <c r="AE45">
        <v>0</v>
      </c>
      <c r="AF45" s="24"/>
      <c r="AG45">
        <f t="shared" si="2"/>
        <v>19.177559865600003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0.1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19.240016000000001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0.1680841344</v>
      </c>
      <c r="AD46">
        <f t="shared" si="1"/>
        <v>19.841931865599999</v>
      </c>
      <c r="AE46">
        <v>0</v>
      </c>
      <c r="AF46" s="24"/>
      <c r="AG46">
        <f t="shared" si="2"/>
        <v>19.841931865599999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0.77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19.240016000000001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0.16648813439999999</v>
      </c>
      <c r="AD47">
        <f t="shared" si="1"/>
        <v>19.653527865599997</v>
      </c>
      <c r="AE47">
        <v>0</v>
      </c>
      <c r="AF47" s="24"/>
      <c r="AG47">
        <f t="shared" si="2"/>
        <v>19.653527865599997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0.57999999999999996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19.240016000000001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0.1616161344</v>
      </c>
      <c r="AD48">
        <f t="shared" si="1"/>
        <v>19.078399865600002</v>
      </c>
      <c r="AE48">
        <v>0</v>
      </c>
      <c r="AF48" s="24"/>
      <c r="AG48">
        <f t="shared" si="2"/>
        <v>19.078399865600002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19.240016000000001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0.57999999999999996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0.16648813439999999</v>
      </c>
      <c r="AD49">
        <f t="shared" si="1"/>
        <v>19.653527865599997</v>
      </c>
      <c r="AE49">
        <v>0</v>
      </c>
      <c r="AF49" s="24"/>
      <c r="AG49">
        <f t="shared" si="2"/>
        <v>19.653527865599997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19.240016000000001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3.46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0.19068013440000001</v>
      </c>
      <c r="AD50">
        <f t="shared" si="1"/>
        <v>22.509335865600001</v>
      </c>
      <c r="AE50">
        <v>0</v>
      </c>
      <c r="AF50" s="24"/>
      <c r="AG50">
        <f t="shared" si="2"/>
        <v>22.509335865600001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19.240016000000001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0.1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0.16304413440000001</v>
      </c>
      <c r="AD51">
        <f t="shared" si="1"/>
        <v>19.246971865600003</v>
      </c>
      <c r="AE51">
        <v>0</v>
      </c>
      <c r="AF51" s="24"/>
      <c r="AG51">
        <f t="shared" si="2"/>
        <v>19.246971865600003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7.0000000000000007E-2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19.240016000000001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0.87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0.17656813440000002</v>
      </c>
      <c r="AD52">
        <f t="shared" si="1"/>
        <v>20.843447865600002</v>
      </c>
      <c r="AE52">
        <v>0</v>
      </c>
      <c r="AF52" s="24"/>
      <c r="AG52">
        <f t="shared" si="2"/>
        <v>20.843447865600002</v>
      </c>
      <c r="AI52" s="34">
        <f>PXIL!M52</f>
        <v>0</v>
      </c>
      <c r="AJ52" s="34">
        <f>PXIL!S52</f>
        <v>0</v>
      </c>
      <c r="AK52" s="34">
        <f>RTM_IEX!M52</f>
        <v>0.1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0.81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19.086224000000001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0.16032428160000001</v>
      </c>
      <c r="AD53">
        <f t="shared" si="1"/>
        <v>18.9258997184</v>
      </c>
      <c r="AE53">
        <v>0</v>
      </c>
      <c r="AF53" s="24"/>
      <c r="AG53">
        <f t="shared" si="2"/>
        <v>18.9258997184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19.240016000000001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0.19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0.17236813440000001</v>
      </c>
      <c r="AD54">
        <f t="shared" si="1"/>
        <v>20.347647865600003</v>
      </c>
      <c r="AE54">
        <v>0</v>
      </c>
      <c r="AF54" s="24"/>
      <c r="AG54">
        <f t="shared" si="2"/>
        <v>20.347647865600003</v>
      </c>
      <c r="AI54" s="34">
        <f>PXIL!M54</f>
        <v>0</v>
      </c>
      <c r="AJ54" s="34">
        <f>PXIL!S54</f>
        <v>0</v>
      </c>
      <c r="AK54" s="34">
        <f>RTM_IEX!M54</f>
        <v>0.1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0.99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19.240016000000001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0.18505213440000001</v>
      </c>
      <c r="AD55">
        <f t="shared" si="1"/>
        <v>21.8449638656</v>
      </c>
      <c r="AE55">
        <v>0</v>
      </c>
      <c r="AF55" s="24"/>
      <c r="AG55">
        <f t="shared" si="2"/>
        <v>21.8449638656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2.79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19.240016000000001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0.2020201344</v>
      </c>
      <c r="AD56">
        <f t="shared" si="1"/>
        <v>23.847995865599998</v>
      </c>
      <c r="AE56">
        <v>0</v>
      </c>
      <c r="AF56" s="24"/>
      <c r="AG56">
        <f t="shared" si="2"/>
        <v>23.847995865599998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4.8099999999999996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19.240016000000001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0.2020201344</v>
      </c>
      <c r="AD57">
        <f t="shared" si="1"/>
        <v>23.847995865599998</v>
      </c>
      <c r="AE57">
        <v>0</v>
      </c>
      <c r="AF57" s="24"/>
      <c r="AG57">
        <f t="shared" si="2"/>
        <v>23.847995865599998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4.8099999999999996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19.240016000000001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0.18261613439999999</v>
      </c>
      <c r="AD58">
        <f t="shared" si="1"/>
        <v>21.557399865600001</v>
      </c>
      <c r="AE58">
        <v>0</v>
      </c>
      <c r="AF58" s="24"/>
      <c r="AG58">
        <f t="shared" si="2"/>
        <v>21.557399865600001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2.5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19.240016000000001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0.18908413439999999</v>
      </c>
      <c r="AD59">
        <f t="shared" si="1"/>
        <v>22.320931865599999</v>
      </c>
      <c r="AE59">
        <v>0</v>
      </c>
      <c r="AF59" s="24"/>
      <c r="AG59">
        <f t="shared" si="2"/>
        <v>22.320931865599999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3.27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19.240016000000001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0.17539213440000001</v>
      </c>
      <c r="AD60">
        <f t="shared" si="1"/>
        <v>20.704623865600002</v>
      </c>
      <c r="AE60">
        <v>0</v>
      </c>
      <c r="AF60" s="24"/>
      <c r="AG60">
        <f t="shared" si="2"/>
        <v>20.704623865600002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1.64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19.240016000000001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0.18261613439999999</v>
      </c>
      <c r="AD61">
        <f t="shared" si="1"/>
        <v>21.557399865600001</v>
      </c>
      <c r="AE61">
        <v>0</v>
      </c>
      <c r="AF61" s="24"/>
      <c r="AG61">
        <f t="shared" si="2"/>
        <v>21.557399865600001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2.5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19.240016000000001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0.1712761344</v>
      </c>
      <c r="AD62">
        <f t="shared" si="1"/>
        <v>20.2187398656</v>
      </c>
      <c r="AE62">
        <v>0</v>
      </c>
      <c r="AF62" s="24"/>
      <c r="AG62">
        <f t="shared" si="2"/>
        <v>20.2187398656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1.1499999999999999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19.240016000000001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0.1705201344</v>
      </c>
      <c r="AD63">
        <f t="shared" si="1"/>
        <v>20.129495865599999</v>
      </c>
      <c r="AE63">
        <v>0</v>
      </c>
      <c r="AF63" s="24"/>
      <c r="AG63">
        <f t="shared" si="2"/>
        <v>20.129495865599999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1.06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19.240016000000001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0.16648813439999999</v>
      </c>
      <c r="AD64">
        <f t="shared" si="1"/>
        <v>19.653527865599997</v>
      </c>
      <c r="AE64">
        <v>0</v>
      </c>
      <c r="AF64" s="24"/>
      <c r="AG64">
        <f t="shared" si="2"/>
        <v>19.653527865599997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0.57999999999999996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19.240016000000001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0.1931161344</v>
      </c>
      <c r="AD65">
        <f t="shared" si="1"/>
        <v>22.7968998656</v>
      </c>
      <c r="AE65">
        <v>0</v>
      </c>
      <c r="AF65" s="24"/>
      <c r="AG65">
        <f t="shared" si="2"/>
        <v>22.7968998656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3.75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19.240016000000001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0.2020201344</v>
      </c>
      <c r="AD66">
        <f t="shared" si="1"/>
        <v>23.847995865599998</v>
      </c>
      <c r="AE66">
        <v>0</v>
      </c>
      <c r="AF66" s="24"/>
      <c r="AG66">
        <f t="shared" si="2"/>
        <v>23.847995865599998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4.8099999999999996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19.240016000000001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0.2020201344</v>
      </c>
      <c r="AD67">
        <f t="shared" si="1"/>
        <v>23.847995865599998</v>
      </c>
      <c r="AE67">
        <v>0</v>
      </c>
      <c r="AF67" s="24"/>
      <c r="AG67">
        <f t="shared" si="2"/>
        <v>23.847995865599998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4.8099999999999996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19.240016000000001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0.1931161344</v>
      </c>
      <c r="AD68">
        <f t="shared" ref="AD68:AD98" si="4">SUM(B68:AB68,AI68:AT68)-AC68</f>
        <v>22.7968998656</v>
      </c>
      <c r="AE68">
        <v>0</v>
      </c>
      <c r="AF68" s="24"/>
      <c r="AG68">
        <f t="shared" ref="AG68:AG98" si="5">SUM(AD68:AF68)</f>
        <v>22.7968998656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3.75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19.240016000000001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0.1737121344</v>
      </c>
      <c r="AD69">
        <f t="shared" si="4"/>
        <v>20.506303865600003</v>
      </c>
      <c r="AE69">
        <v>0</v>
      </c>
      <c r="AF69" s="24"/>
      <c r="AG69">
        <f t="shared" si="5"/>
        <v>20.506303865600003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1.44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19.240016000000001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0.25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0.1834561344</v>
      </c>
      <c r="AD70">
        <f t="shared" si="4"/>
        <v>21.656559865600002</v>
      </c>
      <c r="AE70">
        <v>0</v>
      </c>
      <c r="AF70" s="24"/>
      <c r="AG70">
        <f t="shared" si="5"/>
        <v>21.656559865600002</v>
      </c>
      <c r="AI70" s="34">
        <f>PXIL!M70</f>
        <v>0</v>
      </c>
      <c r="AJ70" s="34">
        <f>PXIL!S70</f>
        <v>0</v>
      </c>
      <c r="AK70" s="34">
        <f>RTM_IEX!M70</f>
        <v>0.1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2.25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19.240016000000001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0.84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0.18202813440000001</v>
      </c>
      <c r="AD71">
        <f t="shared" si="4"/>
        <v>21.487987865600001</v>
      </c>
      <c r="AE71">
        <v>0</v>
      </c>
      <c r="AF71" s="24"/>
      <c r="AG71">
        <f t="shared" si="5"/>
        <v>21.487987865600001</v>
      </c>
      <c r="AI71" s="34">
        <f>PXIL!M71</f>
        <v>0</v>
      </c>
      <c r="AJ71" s="34">
        <f>PXIL!S71</f>
        <v>0</v>
      </c>
      <c r="AK71" s="34">
        <f>RTM_IEX!M71</f>
        <v>0.87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0.72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19.240016000000001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1.66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0.20244013439999997</v>
      </c>
      <c r="AD72">
        <f t="shared" si="4"/>
        <v>23.897575865600004</v>
      </c>
      <c r="AE72">
        <v>0</v>
      </c>
      <c r="AF72" s="24"/>
      <c r="AG72">
        <f t="shared" si="5"/>
        <v>23.897575865600004</v>
      </c>
      <c r="AI72" s="34">
        <f>PXIL!M72</f>
        <v>0</v>
      </c>
      <c r="AJ72" s="34">
        <f>PXIL!S72</f>
        <v>0</v>
      </c>
      <c r="AK72" s="34">
        <f>RTM_IEX!M72</f>
        <v>2.12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1.08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19.240016000000001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0.8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0.18144013440000001</v>
      </c>
      <c r="AD73">
        <f t="shared" si="4"/>
        <v>21.418575865600005</v>
      </c>
      <c r="AE73">
        <v>0</v>
      </c>
      <c r="AF73" s="24"/>
      <c r="AG73">
        <f t="shared" si="5"/>
        <v>21.418575865600005</v>
      </c>
      <c r="AI73" s="34">
        <f>PXIL!M73</f>
        <v>0</v>
      </c>
      <c r="AJ73" s="34">
        <f>PXIL!S73</f>
        <v>0</v>
      </c>
      <c r="AK73" s="34">
        <f>RTM_IEX!M73</f>
        <v>1.35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0.21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19.240016000000001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1.1100000000000001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0.18849613439999999</v>
      </c>
      <c r="AD74">
        <f t="shared" si="4"/>
        <v>22.251519865599999</v>
      </c>
      <c r="AE74">
        <v>0</v>
      </c>
      <c r="AF74" s="24"/>
      <c r="AG74">
        <f t="shared" si="5"/>
        <v>22.251519865599999</v>
      </c>
      <c r="AI74" s="34">
        <f>PXIL!M74</f>
        <v>0</v>
      </c>
      <c r="AJ74" s="34">
        <f>PXIL!S74</f>
        <v>0</v>
      </c>
      <c r="AK74" s="34">
        <f>RTM_IEX!M74</f>
        <v>1.92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0.17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19.240016000000001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0.78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0.18446413440000001</v>
      </c>
      <c r="AD75">
        <f t="shared" si="4"/>
        <v>21.775551865600004</v>
      </c>
      <c r="AE75">
        <v>0</v>
      </c>
      <c r="AF75" s="24"/>
      <c r="AG75">
        <f t="shared" si="5"/>
        <v>21.775551865600004</v>
      </c>
      <c r="AI75" s="34">
        <f>PXIL!M75</f>
        <v>0</v>
      </c>
      <c r="AJ75" s="34">
        <f>PXIL!S75</f>
        <v>0</v>
      </c>
      <c r="AK75" s="34">
        <f>RTM_IEX!M75</f>
        <v>1.25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0.69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17.977108999999999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0.15100771559999998</v>
      </c>
      <c r="AD76">
        <f t="shared" si="4"/>
        <v>17.8261012844</v>
      </c>
      <c r="AE76">
        <v>0</v>
      </c>
      <c r="AF76" s="24"/>
      <c r="AG76">
        <f t="shared" si="5"/>
        <v>17.8261012844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18.668516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0.15681553439999998</v>
      </c>
      <c r="AD77">
        <f t="shared" si="4"/>
        <v>18.511700465600001</v>
      </c>
      <c r="AE77">
        <v>0</v>
      </c>
      <c r="AF77" s="24"/>
      <c r="AG77">
        <f t="shared" si="5"/>
        <v>18.511700465600001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19.240016000000001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0.87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0.1806001344</v>
      </c>
      <c r="AD78">
        <f t="shared" si="4"/>
        <v>21.319415865600003</v>
      </c>
      <c r="AE78">
        <v>0</v>
      </c>
      <c r="AF78" s="24"/>
      <c r="AG78">
        <f t="shared" si="5"/>
        <v>21.319415865600003</v>
      </c>
      <c r="AI78" s="34">
        <f>PXIL!M78</f>
        <v>0</v>
      </c>
      <c r="AJ78" s="34">
        <f>PXIL!S78</f>
        <v>0</v>
      </c>
      <c r="AK78" s="34">
        <f>RTM_IEX!M78</f>
        <v>1.1299999999999999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0.26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19.240016000000001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1.31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0.19101613439999998</v>
      </c>
      <c r="AD79">
        <f t="shared" si="4"/>
        <v>22.548999865599995</v>
      </c>
      <c r="AE79">
        <v>0</v>
      </c>
      <c r="AF79" s="24"/>
      <c r="AG79">
        <f t="shared" si="5"/>
        <v>22.548999865599995</v>
      </c>
      <c r="AI79" s="34">
        <f>PXIL!M79</f>
        <v>0</v>
      </c>
      <c r="AJ79" s="34">
        <f>PXIL!S79</f>
        <v>0</v>
      </c>
      <c r="AK79" s="34">
        <f>RTM_IEX!M79</f>
        <v>1.54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0.65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19.240016000000001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0.85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0.1800121344</v>
      </c>
      <c r="AD80">
        <f t="shared" si="4"/>
        <v>21.250003865600004</v>
      </c>
      <c r="AE80">
        <v>0</v>
      </c>
      <c r="AF80" s="24"/>
      <c r="AG80">
        <f t="shared" si="5"/>
        <v>21.250003865600004</v>
      </c>
      <c r="AI80" s="34">
        <f>PXIL!M80</f>
        <v>0</v>
      </c>
      <c r="AJ80" s="34">
        <f>PXIL!S80</f>
        <v>0</v>
      </c>
      <c r="AK80" s="34">
        <f>RTM_IEX!M80</f>
        <v>0.96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0.38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19.240016000000001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1.35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0.19446013440000001</v>
      </c>
      <c r="AD81">
        <f t="shared" si="4"/>
        <v>22.955555865600001</v>
      </c>
      <c r="AE81">
        <v>0</v>
      </c>
      <c r="AF81" s="24"/>
      <c r="AG81">
        <f t="shared" si="5"/>
        <v>22.955555865600001</v>
      </c>
      <c r="AI81" s="34">
        <f>PXIL!M81</f>
        <v>0</v>
      </c>
      <c r="AJ81" s="34">
        <f>PXIL!S81</f>
        <v>0</v>
      </c>
      <c r="AK81" s="34">
        <f>RTM_IEX!M81</f>
        <v>1.47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1.0900000000000001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19.240016000000001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1.44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0.19849213439999999</v>
      </c>
      <c r="AD82">
        <f t="shared" si="4"/>
        <v>23.431523865600003</v>
      </c>
      <c r="AE82">
        <v>0</v>
      </c>
      <c r="AF82" s="24"/>
      <c r="AG82">
        <f t="shared" si="5"/>
        <v>23.431523865600003</v>
      </c>
      <c r="AI82" s="34">
        <f>PXIL!M82</f>
        <v>0</v>
      </c>
      <c r="AJ82" s="34">
        <f>PXIL!S82</f>
        <v>0</v>
      </c>
      <c r="AK82" s="34">
        <f>RTM_IEX!M82</f>
        <v>1.43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1.52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19.240016000000001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3.41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0.2023561344</v>
      </c>
      <c r="AD83">
        <f t="shared" si="4"/>
        <v>23.887659865600003</v>
      </c>
      <c r="AE83">
        <v>0</v>
      </c>
      <c r="AF83" s="24"/>
      <c r="AG83">
        <f t="shared" si="5"/>
        <v>23.887659865600003</v>
      </c>
      <c r="AI83" s="34">
        <f>PXIL!M83</f>
        <v>0</v>
      </c>
      <c r="AJ83" s="34">
        <f>PXIL!S83</f>
        <v>0</v>
      </c>
      <c r="AK83" s="34">
        <f>RTM_IEX!M83</f>
        <v>1.44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19.240016000000001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4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0.20168413439999999</v>
      </c>
      <c r="AD84">
        <f t="shared" si="4"/>
        <v>23.8083318656</v>
      </c>
      <c r="AE84">
        <v>0</v>
      </c>
      <c r="AF84" s="24"/>
      <c r="AG84">
        <f t="shared" si="5"/>
        <v>23.8083318656</v>
      </c>
      <c r="AI84" s="34">
        <f>PXIL!M84</f>
        <v>0</v>
      </c>
      <c r="AJ84" s="34">
        <f>PXIL!S84</f>
        <v>0</v>
      </c>
      <c r="AK84" s="34">
        <f>RTM_IEX!M84</f>
        <v>0.77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19.240016000000001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0.2020201344</v>
      </c>
      <c r="AD85">
        <f t="shared" si="4"/>
        <v>23.847995865599998</v>
      </c>
      <c r="AE85">
        <v>0</v>
      </c>
      <c r="AF85" s="24"/>
      <c r="AG85">
        <f t="shared" si="5"/>
        <v>23.847995865599998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4.8099999999999996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19.240016000000001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0.2020201344</v>
      </c>
      <c r="AD86">
        <f t="shared" si="4"/>
        <v>23.847995865599998</v>
      </c>
      <c r="AE86">
        <v>0</v>
      </c>
      <c r="AF86" s="24"/>
      <c r="AG86">
        <f t="shared" si="5"/>
        <v>23.847995865599998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4.8099999999999996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19.240016000000001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0.19236013439999999</v>
      </c>
      <c r="AD87">
        <f t="shared" si="4"/>
        <v>22.7076558656</v>
      </c>
      <c r="AE87">
        <v>0</v>
      </c>
      <c r="AF87" s="24"/>
      <c r="AG87">
        <f t="shared" si="5"/>
        <v>22.7076558656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3.66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19.240016000000001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4.8099999999999996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0.2020201344</v>
      </c>
      <c r="AD88">
        <f t="shared" si="4"/>
        <v>23.847995865599998</v>
      </c>
      <c r="AE88">
        <v>0</v>
      </c>
      <c r="AF88" s="24"/>
      <c r="AG88">
        <f t="shared" si="5"/>
        <v>23.847995865599998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19.240016000000001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1.44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0.1737121344</v>
      </c>
      <c r="AD89">
        <f t="shared" si="4"/>
        <v>20.506303865600003</v>
      </c>
      <c r="AE89">
        <v>0</v>
      </c>
      <c r="AF89" s="24"/>
      <c r="AG89">
        <f t="shared" si="5"/>
        <v>20.506303865600003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19.240016000000001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0.38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0.16548013440000001</v>
      </c>
      <c r="AD90">
        <f t="shared" si="4"/>
        <v>19.534535865599999</v>
      </c>
      <c r="AE90">
        <v>0</v>
      </c>
      <c r="AF90" s="24"/>
      <c r="AG90">
        <f t="shared" si="5"/>
        <v>19.534535865599999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0.08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19.240016000000001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0.19236013439999999</v>
      </c>
      <c r="AD91">
        <f t="shared" si="4"/>
        <v>22.7076558656</v>
      </c>
      <c r="AE91">
        <v>0</v>
      </c>
      <c r="AF91" s="24"/>
      <c r="AG91">
        <f t="shared" si="5"/>
        <v>22.7076558656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3.66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19.240016000000001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0.1963921344</v>
      </c>
      <c r="AD92">
        <f t="shared" si="4"/>
        <v>23.183623865600001</v>
      </c>
      <c r="AE92">
        <v>0</v>
      </c>
      <c r="AF92" s="24"/>
      <c r="AG92">
        <f t="shared" si="5"/>
        <v>23.183623865600001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4.1399999999999997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19.240016000000001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0.1680841344</v>
      </c>
      <c r="AD93">
        <f t="shared" si="4"/>
        <v>19.841931865599999</v>
      </c>
      <c r="AE93">
        <v>0</v>
      </c>
      <c r="AF93" s="24"/>
      <c r="AG93">
        <f t="shared" si="5"/>
        <v>19.841931865599999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0.77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19.240016000000001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0.16564813440000001</v>
      </c>
      <c r="AD94">
        <f t="shared" si="4"/>
        <v>19.5543678656</v>
      </c>
      <c r="AE94">
        <v>0</v>
      </c>
      <c r="AF94" s="24"/>
      <c r="AG94">
        <f t="shared" si="5"/>
        <v>19.5543678656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0.48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18.813231999999999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0.15803114879999999</v>
      </c>
      <c r="AD95">
        <f t="shared" si="4"/>
        <v>18.6552008512</v>
      </c>
      <c r="AE95">
        <v>0</v>
      </c>
      <c r="AF95" s="24"/>
      <c r="AG95">
        <f t="shared" si="5"/>
        <v>18.6552008512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18.736184000000002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0.15738394559999999</v>
      </c>
      <c r="AD96">
        <f t="shared" si="4"/>
        <v>18.578800054400002</v>
      </c>
      <c r="AE96">
        <v>0</v>
      </c>
      <c r="AF96" s="24"/>
      <c r="AG96">
        <f t="shared" si="5"/>
        <v>18.578800054400002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17.961174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0.15087386159999999</v>
      </c>
      <c r="AD97">
        <f t="shared" si="4"/>
        <v>17.810300138399999</v>
      </c>
      <c r="AE97">
        <v>0</v>
      </c>
      <c r="AF97" s="24"/>
      <c r="AG97">
        <f t="shared" si="5"/>
        <v>17.810300138399999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19.240016000000001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0.16564813440000001</v>
      </c>
      <c r="AD98">
        <f t="shared" si="4"/>
        <v>19.5543678656</v>
      </c>
      <c r="AE98">
        <v>0</v>
      </c>
      <c r="AF98" s="24"/>
      <c r="AG98">
        <f t="shared" si="5"/>
        <v>19.5543678656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0.48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0.44154966674999968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1.21625E-2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4.0411322006999994E-3</v>
      </c>
      <c r="AD99">
        <f t="shared" si="6"/>
        <v>0.47704603454929989</v>
      </c>
      <c r="AE99">
        <f t="shared" ref="AE99:AT99" si="8">SUM(AE3:AE98)/4000</f>
        <v>0</v>
      </c>
      <c r="AG99">
        <f t="shared" si="8"/>
        <v>0.47704603454929989</v>
      </c>
      <c r="AI99">
        <f t="shared" si="8"/>
        <v>0</v>
      </c>
      <c r="AJ99">
        <f t="shared" si="8"/>
        <v>0</v>
      </c>
      <c r="AK99">
        <f t="shared" si="8"/>
        <v>5.7324999999999989E-3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2.1642500000000002E-2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45325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'[1]03'!B5</f>
        <v>270</v>
      </c>
      <c r="C3" s="16">
        <f>'[1]03'!C5</f>
        <v>0</v>
      </c>
      <c r="D3" s="16">
        <f>'[1]03'!D5</f>
        <v>65</v>
      </c>
      <c r="E3" s="16">
        <f>'[1]03'!E5</f>
        <v>0</v>
      </c>
      <c r="F3" s="15">
        <f>SUM(B3:E3)</f>
        <v>335</v>
      </c>
      <c r="G3" s="15">
        <f>'[1]03'!H5</f>
        <v>270</v>
      </c>
      <c r="H3" s="16">
        <f>'[1]03'!I5</f>
        <v>0</v>
      </c>
      <c r="I3" s="16">
        <f>'[1]03'!J5</f>
        <v>0</v>
      </c>
      <c r="J3" s="16">
        <f>'[1]03'!K5</f>
        <v>0</v>
      </c>
      <c r="K3" s="15">
        <f>SUM(G3:J3)</f>
        <v>270</v>
      </c>
      <c r="L3" s="18">
        <f>frq!C3</f>
        <v>1</v>
      </c>
      <c r="M3" s="16">
        <f t="shared" ref="M3:M34" si="0">IF($L3=1,G3,IF(AND($L3=0.985,G3&gt;0.985*B3),B3*0.985,IF(AND($L3=0.965,G3&gt;0.965*B3),0.965*B3,G3)))</f>
        <v>270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270</v>
      </c>
    </row>
    <row r="4" spans="1:18">
      <c r="A4" s="8" t="s">
        <v>46</v>
      </c>
      <c r="B4" s="15">
        <f>'[1]03'!B6</f>
        <v>270</v>
      </c>
      <c r="C4" s="16">
        <f>'[1]03'!C6</f>
        <v>0</v>
      </c>
      <c r="D4" s="16">
        <f>'[1]03'!D6</f>
        <v>65</v>
      </c>
      <c r="E4" s="16">
        <f>'[1]03'!E6</f>
        <v>0</v>
      </c>
      <c r="F4" s="15">
        <f>SUM(B4:E4)</f>
        <v>335</v>
      </c>
      <c r="G4" s="15">
        <f>'[1]03'!H6</f>
        <v>270</v>
      </c>
      <c r="H4" s="16">
        <f>'[1]03'!I6</f>
        <v>0</v>
      </c>
      <c r="I4" s="16">
        <f>'[1]03'!J6</f>
        <v>0</v>
      </c>
      <c r="J4" s="16">
        <f>'[1]03'!K6</f>
        <v>0</v>
      </c>
      <c r="K4" s="15">
        <f t="shared" ref="K4:K67" si="4">SUM(G4:J4)</f>
        <v>270</v>
      </c>
      <c r="L4" s="18">
        <f>frq!C4</f>
        <v>1</v>
      </c>
      <c r="M4" s="16">
        <f t="shared" si="0"/>
        <v>270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270</v>
      </c>
    </row>
    <row r="5" spans="1:18">
      <c r="A5" s="8" t="s">
        <v>47</v>
      </c>
      <c r="B5" s="15">
        <f>'[1]03'!B7</f>
        <v>270</v>
      </c>
      <c r="C5" s="16">
        <f>'[1]03'!C7</f>
        <v>0</v>
      </c>
      <c r="D5" s="16">
        <f>'[1]03'!D7</f>
        <v>65</v>
      </c>
      <c r="E5" s="16">
        <f>'[1]03'!E7</f>
        <v>0</v>
      </c>
      <c r="F5" s="15">
        <f t="shared" ref="F5:F68" si="6">SUM(B5:E5)</f>
        <v>335</v>
      </c>
      <c r="G5" s="15">
        <f>'[1]03'!H7</f>
        <v>270</v>
      </c>
      <c r="H5" s="16">
        <f>'[1]03'!I7</f>
        <v>0</v>
      </c>
      <c r="I5" s="16">
        <f>'[1]03'!J7</f>
        <v>0</v>
      </c>
      <c r="J5" s="16">
        <f>'[1]03'!K7</f>
        <v>0</v>
      </c>
      <c r="K5" s="15">
        <f t="shared" si="4"/>
        <v>270</v>
      </c>
      <c r="L5" s="18">
        <f>frq!C5</f>
        <v>1</v>
      </c>
      <c r="M5" s="16">
        <f t="shared" si="0"/>
        <v>270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270</v>
      </c>
      <c r="R5" s="125"/>
    </row>
    <row r="6" spans="1:18">
      <c r="A6" s="8" t="s">
        <v>48</v>
      </c>
      <c r="B6" s="15">
        <f>'[1]03'!B8</f>
        <v>270</v>
      </c>
      <c r="C6" s="16">
        <f>'[1]03'!C8</f>
        <v>0</v>
      </c>
      <c r="D6" s="16">
        <f>'[1]03'!D8</f>
        <v>65</v>
      </c>
      <c r="E6" s="16">
        <f>'[1]03'!E8</f>
        <v>0</v>
      </c>
      <c r="F6" s="15">
        <f t="shared" si="6"/>
        <v>335</v>
      </c>
      <c r="G6" s="15">
        <f>'[1]03'!H8</f>
        <v>270</v>
      </c>
      <c r="H6" s="16">
        <f>'[1]03'!I8</f>
        <v>0</v>
      </c>
      <c r="I6" s="16">
        <f>'[1]03'!J8</f>
        <v>0</v>
      </c>
      <c r="J6" s="16">
        <f>'[1]03'!K8</f>
        <v>0</v>
      </c>
      <c r="K6" s="15">
        <f t="shared" si="4"/>
        <v>270</v>
      </c>
      <c r="L6" s="18">
        <f>frq!C6</f>
        <v>1</v>
      </c>
      <c r="M6" s="16">
        <f t="shared" si="0"/>
        <v>270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270</v>
      </c>
    </row>
    <row r="7" spans="1:18">
      <c r="A7" s="8" t="s">
        <v>49</v>
      </c>
      <c r="B7" s="15">
        <f>'[1]03'!B9</f>
        <v>270</v>
      </c>
      <c r="C7" s="16">
        <f>'[1]03'!C9</f>
        <v>0</v>
      </c>
      <c r="D7" s="16">
        <f>'[1]03'!D9</f>
        <v>65</v>
      </c>
      <c r="E7" s="16">
        <f>'[1]03'!E9</f>
        <v>0</v>
      </c>
      <c r="F7" s="15">
        <f t="shared" si="6"/>
        <v>335</v>
      </c>
      <c r="G7" s="15">
        <f>'[1]03'!H9</f>
        <v>270</v>
      </c>
      <c r="H7" s="16">
        <f>'[1]03'!I9</f>
        <v>0</v>
      </c>
      <c r="I7" s="16">
        <f>'[1]03'!J9</f>
        <v>0</v>
      </c>
      <c r="J7" s="16">
        <f>'[1]03'!K9</f>
        <v>0</v>
      </c>
      <c r="K7" s="15">
        <f t="shared" si="4"/>
        <v>270</v>
      </c>
      <c r="L7" s="18">
        <f>frq!C7</f>
        <v>1</v>
      </c>
      <c r="M7" s="16">
        <f t="shared" si="0"/>
        <v>270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270</v>
      </c>
    </row>
    <row r="8" spans="1:18">
      <c r="A8" s="8" t="s">
        <v>50</v>
      </c>
      <c r="B8" s="15">
        <f>'[1]03'!B10</f>
        <v>270</v>
      </c>
      <c r="C8" s="16">
        <f>'[1]03'!C10</f>
        <v>0</v>
      </c>
      <c r="D8" s="16">
        <f>'[1]03'!D10</f>
        <v>65</v>
      </c>
      <c r="E8" s="16">
        <f>'[1]03'!E10</f>
        <v>0</v>
      </c>
      <c r="F8" s="15">
        <f t="shared" si="6"/>
        <v>335</v>
      </c>
      <c r="G8" s="15">
        <f>'[1]03'!H10</f>
        <v>270</v>
      </c>
      <c r="H8" s="16">
        <f>'[1]03'!I10</f>
        <v>0</v>
      </c>
      <c r="I8" s="16">
        <f>'[1]03'!J10</f>
        <v>0</v>
      </c>
      <c r="J8" s="16">
        <f>'[1]03'!K10</f>
        <v>0</v>
      </c>
      <c r="K8" s="15">
        <f t="shared" si="4"/>
        <v>270</v>
      </c>
      <c r="L8" s="18">
        <f>frq!C8</f>
        <v>1</v>
      </c>
      <c r="M8" s="16">
        <f t="shared" si="0"/>
        <v>270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270</v>
      </c>
    </row>
    <row r="9" spans="1:18">
      <c r="A9" s="8" t="s">
        <v>51</v>
      </c>
      <c r="B9" s="15">
        <f>'[1]03'!B11</f>
        <v>270</v>
      </c>
      <c r="C9" s="16">
        <f>'[1]03'!C11</f>
        <v>0</v>
      </c>
      <c r="D9" s="16">
        <f>'[1]03'!D11</f>
        <v>65</v>
      </c>
      <c r="E9" s="16">
        <f>'[1]03'!E11</f>
        <v>0</v>
      </c>
      <c r="F9" s="15">
        <f t="shared" si="6"/>
        <v>335</v>
      </c>
      <c r="G9" s="15">
        <f>'[1]03'!H11</f>
        <v>270</v>
      </c>
      <c r="H9" s="16">
        <f>'[1]03'!I11</f>
        <v>0</v>
      </c>
      <c r="I9" s="16">
        <f>'[1]03'!J11</f>
        <v>0</v>
      </c>
      <c r="J9" s="16">
        <f>'[1]03'!K11</f>
        <v>0</v>
      </c>
      <c r="K9" s="15">
        <f t="shared" si="4"/>
        <v>270</v>
      </c>
      <c r="L9" s="18">
        <f>frq!C9</f>
        <v>1</v>
      </c>
      <c r="M9" s="16">
        <f t="shared" si="0"/>
        <v>270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270</v>
      </c>
    </row>
    <row r="10" spans="1:18">
      <c r="A10" s="8" t="s">
        <v>52</v>
      </c>
      <c r="B10" s="15">
        <f>'[1]03'!B12</f>
        <v>270</v>
      </c>
      <c r="C10" s="16">
        <f>'[1]03'!C12</f>
        <v>0</v>
      </c>
      <c r="D10" s="16">
        <f>'[1]03'!D12</f>
        <v>65</v>
      </c>
      <c r="E10" s="16">
        <f>'[1]03'!E12</f>
        <v>0</v>
      </c>
      <c r="F10" s="15">
        <f t="shared" si="6"/>
        <v>335</v>
      </c>
      <c r="G10" s="15">
        <f>'[1]03'!H12</f>
        <v>270</v>
      </c>
      <c r="H10" s="16">
        <f>'[1]03'!I12</f>
        <v>0</v>
      </c>
      <c r="I10" s="16">
        <f>'[1]03'!J12</f>
        <v>0</v>
      </c>
      <c r="J10" s="16">
        <f>'[1]03'!K12</f>
        <v>0</v>
      </c>
      <c r="K10" s="15">
        <f t="shared" si="4"/>
        <v>270</v>
      </c>
      <c r="L10" s="18">
        <f>frq!C10</f>
        <v>1</v>
      </c>
      <c r="M10" s="16">
        <f t="shared" si="0"/>
        <v>270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270</v>
      </c>
    </row>
    <row r="11" spans="1:18">
      <c r="A11" s="8" t="s">
        <v>53</v>
      </c>
      <c r="B11" s="15">
        <f>'[1]03'!B13</f>
        <v>270</v>
      </c>
      <c r="C11" s="16">
        <f>'[1]03'!C13</f>
        <v>0</v>
      </c>
      <c r="D11" s="16">
        <f>'[1]03'!D13</f>
        <v>65</v>
      </c>
      <c r="E11" s="16">
        <f>'[1]03'!E13</f>
        <v>0</v>
      </c>
      <c r="F11" s="15">
        <f t="shared" si="6"/>
        <v>335</v>
      </c>
      <c r="G11" s="15">
        <f>'[1]03'!H13</f>
        <v>270</v>
      </c>
      <c r="H11" s="16">
        <f>'[1]03'!I13</f>
        <v>0</v>
      </c>
      <c r="I11" s="16">
        <f>'[1]03'!J13</f>
        <v>0</v>
      </c>
      <c r="J11" s="16">
        <f>'[1]03'!K13</f>
        <v>0</v>
      </c>
      <c r="K11" s="15">
        <f t="shared" si="4"/>
        <v>270</v>
      </c>
      <c r="L11" s="18">
        <f>frq!C11</f>
        <v>1</v>
      </c>
      <c r="M11" s="16">
        <f t="shared" si="0"/>
        <v>270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270</v>
      </c>
    </row>
    <row r="12" spans="1:18">
      <c r="A12" s="8" t="s">
        <v>54</v>
      </c>
      <c r="B12" s="15">
        <f>'[1]03'!B14</f>
        <v>270</v>
      </c>
      <c r="C12" s="16">
        <f>'[1]03'!C14</f>
        <v>0</v>
      </c>
      <c r="D12" s="16">
        <f>'[1]03'!D14</f>
        <v>65</v>
      </c>
      <c r="E12" s="16">
        <f>'[1]03'!E14</f>
        <v>0</v>
      </c>
      <c r="F12" s="15">
        <f t="shared" si="6"/>
        <v>335</v>
      </c>
      <c r="G12" s="15">
        <f>'[1]03'!H14</f>
        <v>270</v>
      </c>
      <c r="H12" s="16">
        <f>'[1]03'!I14</f>
        <v>0</v>
      </c>
      <c r="I12" s="16">
        <f>'[1]03'!J14</f>
        <v>0</v>
      </c>
      <c r="J12" s="16">
        <f>'[1]03'!K14</f>
        <v>0</v>
      </c>
      <c r="K12" s="15">
        <f t="shared" si="4"/>
        <v>270</v>
      </c>
      <c r="L12" s="18">
        <f>frq!C12</f>
        <v>1</v>
      </c>
      <c r="M12" s="16">
        <f t="shared" si="0"/>
        <v>270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270</v>
      </c>
    </row>
    <row r="13" spans="1:18">
      <c r="A13" s="8" t="s">
        <v>55</v>
      </c>
      <c r="B13" s="15">
        <f>'[1]03'!B15</f>
        <v>270</v>
      </c>
      <c r="C13" s="16">
        <f>'[1]03'!C15</f>
        <v>0</v>
      </c>
      <c r="D13" s="16">
        <f>'[1]03'!D15</f>
        <v>65</v>
      </c>
      <c r="E13" s="16">
        <f>'[1]03'!E15</f>
        <v>0</v>
      </c>
      <c r="F13" s="15">
        <f t="shared" si="6"/>
        <v>335</v>
      </c>
      <c r="G13" s="15">
        <f>'[1]03'!H15</f>
        <v>270</v>
      </c>
      <c r="H13" s="16">
        <f>'[1]03'!I15</f>
        <v>0</v>
      </c>
      <c r="I13" s="16">
        <f>'[1]03'!J15</f>
        <v>0</v>
      </c>
      <c r="J13" s="16">
        <f>'[1]03'!K15</f>
        <v>0</v>
      </c>
      <c r="K13" s="15">
        <f t="shared" si="4"/>
        <v>270</v>
      </c>
      <c r="L13" s="18">
        <f>frq!C13</f>
        <v>1</v>
      </c>
      <c r="M13" s="16">
        <f t="shared" si="0"/>
        <v>270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270</v>
      </c>
    </row>
    <row r="14" spans="1:18">
      <c r="A14" s="8" t="s">
        <v>56</v>
      </c>
      <c r="B14" s="15">
        <f>'[1]03'!B16</f>
        <v>270</v>
      </c>
      <c r="C14" s="16">
        <f>'[1]03'!C16</f>
        <v>0</v>
      </c>
      <c r="D14" s="16">
        <f>'[1]03'!D16</f>
        <v>65</v>
      </c>
      <c r="E14" s="16">
        <f>'[1]03'!E16</f>
        <v>0</v>
      </c>
      <c r="F14" s="15">
        <f t="shared" si="6"/>
        <v>335</v>
      </c>
      <c r="G14" s="15">
        <f>'[1]03'!H16</f>
        <v>270</v>
      </c>
      <c r="H14" s="16">
        <f>'[1]03'!I16</f>
        <v>0</v>
      </c>
      <c r="I14" s="16">
        <f>'[1]03'!J16</f>
        <v>0</v>
      </c>
      <c r="J14" s="16">
        <f>'[1]03'!K16</f>
        <v>0</v>
      </c>
      <c r="K14" s="15">
        <f t="shared" si="4"/>
        <v>270</v>
      </c>
      <c r="L14" s="18">
        <f>frq!C14</f>
        <v>1</v>
      </c>
      <c r="M14" s="16">
        <f t="shared" si="0"/>
        <v>270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270</v>
      </c>
    </row>
    <row r="15" spans="1:18">
      <c r="A15" s="8" t="s">
        <v>57</v>
      </c>
      <c r="B15" s="15">
        <f>'[1]03'!B17</f>
        <v>270</v>
      </c>
      <c r="C15" s="16">
        <f>'[1]03'!C17</f>
        <v>0</v>
      </c>
      <c r="D15" s="16">
        <f>'[1]03'!D17</f>
        <v>65</v>
      </c>
      <c r="E15" s="16">
        <f>'[1]03'!E17</f>
        <v>0</v>
      </c>
      <c r="F15" s="15">
        <f t="shared" si="6"/>
        <v>335</v>
      </c>
      <c r="G15" s="15">
        <f>'[1]03'!H17</f>
        <v>270</v>
      </c>
      <c r="H15" s="16">
        <f>'[1]03'!I17</f>
        <v>0</v>
      </c>
      <c r="I15" s="16">
        <f>'[1]03'!J17</f>
        <v>0</v>
      </c>
      <c r="J15" s="16">
        <f>'[1]03'!K17</f>
        <v>0</v>
      </c>
      <c r="K15" s="15">
        <f t="shared" si="4"/>
        <v>270</v>
      </c>
      <c r="L15" s="18">
        <f>frq!C15</f>
        <v>1</v>
      </c>
      <c r="M15" s="16">
        <f t="shared" si="0"/>
        <v>270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270</v>
      </c>
    </row>
    <row r="16" spans="1:18">
      <c r="A16" s="8" t="s">
        <v>58</v>
      </c>
      <c r="B16" s="15">
        <f>'[1]03'!B18</f>
        <v>270</v>
      </c>
      <c r="C16" s="16">
        <f>'[1]03'!C18</f>
        <v>0</v>
      </c>
      <c r="D16" s="16">
        <f>'[1]03'!D18</f>
        <v>65</v>
      </c>
      <c r="E16" s="16">
        <f>'[1]03'!E18</f>
        <v>0</v>
      </c>
      <c r="F16" s="15">
        <f t="shared" si="6"/>
        <v>335</v>
      </c>
      <c r="G16" s="15">
        <f>'[1]03'!H18</f>
        <v>270</v>
      </c>
      <c r="H16" s="16">
        <f>'[1]03'!I18</f>
        <v>0</v>
      </c>
      <c r="I16" s="16">
        <f>'[1]03'!J18</f>
        <v>0</v>
      </c>
      <c r="J16" s="16">
        <f>'[1]03'!K18</f>
        <v>0</v>
      </c>
      <c r="K16" s="15">
        <f t="shared" si="4"/>
        <v>270</v>
      </c>
      <c r="L16" s="18">
        <f>frq!C16</f>
        <v>1</v>
      </c>
      <c r="M16" s="16">
        <f t="shared" si="0"/>
        <v>270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270</v>
      </c>
    </row>
    <row r="17" spans="1:17">
      <c r="A17" s="8" t="s">
        <v>59</v>
      </c>
      <c r="B17" s="15">
        <f>'[1]03'!B19</f>
        <v>270</v>
      </c>
      <c r="C17" s="16">
        <f>'[1]03'!C19</f>
        <v>0</v>
      </c>
      <c r="D17" s="16">
        <f>'[1]03'!D19</f>
        <v>65</v>
      </c>
      <c r="E17" s="16">
        <f>'[1]03'!E19</f>
        <v>0</v>
      </c>
      <c r="F17" s="15">
        <f t="shared" si="6"/>
        <v>335</v>
      </c>
      <c r="G17" s="15">
        <f>'[1]03'!H19</f>
        <v>270</v>
      </c>
      <c r="H17" s="16">
        <f>'[1]03'!I19</f>
        <v>0</v>
      </c>
      <c r="I17" s="16">
        <f>'[1]03'!J19</f>
        <v>0</v>
      </c>
      <c r="J17" s="16">
        <f>'[1]03'!K19</f>
        <v>0</v>
      </c>
      <c r="K17" s="15">
        <f t="shared" si="4"/>
        <v>270</v>
      </c>
      <c r="L17" s="18">
        <f>frq!C17</f>
        <v>1</v>
      </c>
      <c r="M17" s="16">
        <f t="shared" si="0"/>
        <v>270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270</v>
      </c>
    </row>
    <row r="18" spans="1:17">
      <c r="A18" s="8" t="s">
        <v>60</v>
      </c>
      <c r="B18" s="15">
        <f>'[1]03'!B20</f>
        <v>270</v>
      </c>
      <c r="C18" s="16">
        <f>'[1]03'!C20</f>
        <v>0</v>
      </c>
      <c r="D18" s="16">
        <f>'[1]03'!D20</f>
        <v>65</v>
      </c>
      <c r="E18" s="16">
        <f>'[1]03'!E20</f>
        <v>0</v>
      </c>
      <c r="F18" s="15">
        <f t="shared" si="6"/>
        <v>335</v>
      </c>
      <c r="G18" s="15">
        <f>'[1]03'!H20</f>
        <v>270</v>
      </c>
      <c r="H18" s="16">
        <f>'[1]03'!I20</f>
        <v>0</v>
      </c>
      <c r="I18" s="16">
        <f>'[1]03'!J20</f>
        <v>0</v>
      </c>
      <c r="J18" s="16">
        <f>'[1]03'!K20</f>
        <v>0</v>
      </c>
      <c r="K18" s="15">
        <f t="shared" si="4"/>
        <v>270</v>
      </c>
      <c r="L18" s="18">
        <f>frq!C18</f>
        <v>1</v>
      </c>
      <c r="M18" s="16">
        <f t="shared" si="0"/>
        <v>270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270</v>
      </c>
    </row>
    <row r="19" spans="1:17">
      <c r="A19" s="8" t="s">
        <v>61</v>
      </c>
      <c r="B19" s="15">
        <f>'[1]03'!B21</f>
        <v>270</v>
      </c>
      <c r="C19" s="16">
        <f>'[1]03'!C21</f>
        <v>0</v>
      </c>
      <c r="D19" s="16">
        <f>'[1]03'!D21</f>
        <v>65</v>
      </c>
      <c r="E19" s="16">
        <f>'[1]03'!E21</f>
        <v>0</v>
      </c>
      <c r="F19" s="15">
        <f t="shared" si="6"/>
        <v>335</v>
      </c>
      <c r="G19" s="15">
        <f>'[1]03'!H21</f>
        <v>270</v>
      </c>
      <c r="H19" s="16">
        <f>'[1]03'!I21</f>
        <v>0</v>
      </c>
      <c r="I19" s="16">
        <f>'[1]03'!J21</f>
        <v>0</v>
      </c>
      <c r="J19" s="16">
        <f>'[1]03'!K21</f>
        <v>0</v>
      </c>
      <c r="K19" s="15">
        <f t="shared" si="4"/>
        <v>270</v>
      </c>
      <c r="L19" s="18">
        <f>frq!C19</f>
        <v>1</v>
      </c>
      <c r="M19" s="16">
        <f t="shared" si="0"/>
        <v>270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270</v>
      </c>
    </row>
    <row r="20" spans="1:17">
      <c r="A20" s="8" t="s">
        <v>62</v>
      </c>
      <c r="B20" s="15">
        <f>'[1]03'!B22</f>
        <v>270</v>
      </c>
      <c r="C20" s="16">
        <f>'[1]03'!C22</f>
        <v>0</v>
      </c>
      <c r="D20" s="16">
        <f>'[1]03'!D22</f>
        <v>65</v>
      </c>
      <c r="E20" s="16">
        <f>'[1]03'!E22</f>
        <v>0</v>
      </c>
      <c r="F20" s="15">
        <f t="shared" si="6"/>
        <v>335</v>
      </c>
      <c r="G20" s="15">
        <f>'[1]03'!H22</f>
        <v>270</v>
      </c>
      <c r="H20" s="16">
        <f>'[1]03'!I22</f>
        <v>0</v>
      </c>
      <c r="I20" s="16">
        <f>'[1]03'!J22</f>
        <v>0</v>
      </c>
      <c r="J20" s="16">
        <f>'[1]03'!K22</f>
        <v>0</v>
      </c>
      <c r="K20" s="15">
        <f t="shared" si="4"/>
        <v>270</v>
      </c>
      <c r="L20" s="18">
        <f>frq!C20</f>
        <v>1</v>
      </c>
      <c r="M20" s="16">
        <f t="shared" si="0"/>
        <v>270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270</v>
      </c>
    </row>
    <row r="21" spans="1:17">
      <c r="A21" s="8" t="s">
        <v>63</v>
      </c>
      <c r="B21" s="15">
        <f>'[1]03'!B23</f>
        <v>270</v>
      </c>
      <c r="C21" s="16">
        <f>'[1]03'!C23</f>
        <v>0</v>
      </c>
      <c r="D21" s="16">
        <f>'[1]03'!D23</f>
        <v>65</v>
      </c>
      <c r="E21" s="16">
        <f>'[1]03'!E23</f>
        <v>0</v>
      </c>
      <c r="F21" s="15">
        <f t="shared" si="6"/>
        <v>335</v>
      </c>
      <c r="G21" s="15">
        <f>'[1]03'!H23</f>
        <v>270</v>
      </c>
      <c r="H21" s="16">
        <f>'[1]03'!I23</f>
        <v>0</v>
      </c>
      <c r="I21" s="16">
        <f>'[1]03'!J23</f>
        <v>0</v>
      </c>
      <c r="J21" s="16">
        <f>'[1]03'!K23</f>
        <v>0</v>
      </c>
      <c r="K21" s="15">
        <f t="shared" si="4"/>
        <v>270</v>
      </c>
      <c r="L21" s="18">
        <f>frq!C21</f>
        <v>1</v>
      </c>
      <c r="M21" s="16">
        <f t="shared" si="0"/>
        <v>270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270</v>
      </c>
    </row>
    <row r="22" spans="1:17">
      <c r="A22" s="8" t="s">
        <v>64</v>
      </c>
      <c r="B22" s="15">
        <f>'[1]03'!B24</f>
        <v>270</v>
      </c>
      <c r="C22" s="16">
        <f>'[1]03'!C24</f>
        <v>0</v>
      </c>
      <c r="D22" s="16">
        <f>'[1]03'!D24</f>
        <v>65</v>
      </c>
      <c r="E22" s="16">
        <f>'[1]03'!E24</f>
        <v>0</v>
      </c>
      <c r="F22" s="15">
        <f t="shared" si="6"/>
        <v>335</v>
      </c>
      <c r="G22" s="15">
        <f>'[1]03'!H24</f>
        <v>270</v>
      </c>
      <c r="H22" s="16">
        <f>'[1]03'!I24</f>
        <v>0</v>
      </c>
      <c r="I22" s="16">
        <f>'[1]03'!J24</f>
        <v>0</v>
      </c>
      <c r="J22" s="16">
        <f>'[1]03'!K24</f>
        <v>0</v>
      </c>
      <c r="K22" s="15">
        <f t="shared" si="4"/>
        <v>270</v>
      </c>
      <c r="L22" s="18">
        <f>frq!C22</f>
        <v>1</v>
      </c>
      <c r="M22" s="16">
        <f t="shared" si="0"/>
        <v>270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270</v>
      </c>
    </row>
    <row r="23" spans="1:17">
      <c r="A23" s="8" t="s">
        <v>65</v>
      </c>
      <c r="B23" s="15">
        <f>'[1]03'!B25</f>
        <v>270</v>
      </c>
      <c r="C23" s="16">
        <f>'[1]03'!C25</f>
        <v>0</v>
      </c>
      <c r="D23" s="16">
        <f>'[1]03'!D25</f>
        <v>65</v>
      </c>
      <c r="E23" s="16">
        <f>'[1]03'!E25</f>
        <v>0</v>
      </c>
      <c r="F23" s="15">
        <f t="shared" si="6"/>
        <v>335</v>
      </c>
      <c r="G23" s="15">
        <f>'[1]03'!H25</f>
        <v>270</v>
      </c>
      <c r="H23" s="16">
        <f>'[1]03'!I25</f>
        <v>0</v>
      </c>
      <c r="I23" s="16">
        <f>'[1]03'!J25</f>
        <v>0</v>
      </c>
      <c r="J23" s="16">
        <f>'[1]03'!K25</f>
        <v>0</v>
      </c>
      <c r="K23" s="15">
        <f t="shared" si="4"/>
        <v>270</v>
      </c>
      <c r="L23" s="18">
        <f>frq!C23</f>
        <v>1</v>
      </c>
      <c r="M23" s="16">
        <f t="shared" si="0"/>
        <v>270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270</v>
      </c>
    </row>
    <row r="24" spans="1:17">
      <c r="A24" s="8" t="s">
        <v>66</v>
      </c>
      <c r="B24" s="15">
        <f>'[1]03'!B26</f>
        <v>270</v>
      </c>
      <c r="C24" s="16">
        <f>'[1]03'!C26</f>
        <v>0</v>
      </c>
      <c r="D24" s="16">
        <f>'[1]03'!D26</f>
        <v>65</v>
      </c>
      <c r="E24" s="16">
        <f>'[1]03'!E26</f>
        <v>0</v>
      </c>
      <c r="F24" s="15">
        <f t="shared" si="6"/>
        <v>335</v>
      </c>
      <c r="G24" s="15">
        <f>'[1]03'!H26</f>
        <v>270</v>
      </c>
      <c r="H24" s="16">
        <f>'[1]03'!I26</f>
        <v>0</v>
      </c>
      <c r="I24" s="16">
        <f>'[1]03'!J26</f>
        <v>0</v>
      </c>
      <c r="J24" s="16">
        <f>'[1]03'!K26</f>
        <v>0</v>
      </c>
      <c r="K24" s="15">
        <f t="shared" si="4"/>
        <v>270</v>
      </c>
      <c r="L24" s="18">
        <f>frq!C24</f>
        <v>1</v>
      </c>
      <c r="M24" s="16">
        <f t="shared" si="0"/>
        <v>270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270</v>
      </c>
    </row>
    <row r="25" spans="1:17">
      <c r="A25" s="8" t="s">
        <v>67</v>
      </c>
      <c r="B25" s="15">
        <f>'[1]03'!B27</f>
        <v>270</v>
      </c>
      <c r="C25" s="16">
        <f>'[1]03'!C27</f>
        <v>0</v>
      </c>
      <c r="D25" s="16">
        <f>'[1]03'!D27</f>
        <v>65</v>
      </c>
      <c r="E25" s="16">
        <f>'[1]03'!E27</f>
        <v>0</v>
      </c>
      <c r="F25" s="15">
        <f t="shared" si="6"/>
        <v>335</v>
      </c>
      <c r="G25" s="15">
        <f>'[1]03'!H27</f>
        <v>270</v>
      </c>
      <c r="H25" s="16">
        <f>'[1]03'!I27</f>
        <v>0</v>
      </c>
      <c r="I25" s="16">
        <f>'[1]03'!J27</f>
        <v>0</v>
      </c>
      <c r="J25" s="16">
        <f>'[1]03'!K27</f>
        <v>0</v>
      </c>
      <c r="K25" s="15">
        <f t="shared" si="4"/>
        <v>270</v>
      </c>
      <c r="L25" s="18">
        <f>frq!C25</f>
        <v>1</v>
      </c>
      <c r="M25" s="16">
        <f t="shared" si="0"/>
        <v>270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270</v>
      </c>
    </row>
    <row r="26" spans="1:17">
      <c r="A26" s="8" t="s">
        <v>68</v>
      </c>
      <c r="B26" s="15">
        <f>'[1]03'!B28</f>
        <v>270</v>
      </c>
      <c r="C26" s="16">
        <f>'[1]03'!C28</f>
        <v>0</v>
      </c>
      <c r="D26" s="16">
        <f>'[1]03'!D28</f>
        <v>65</v>
      </c>
      <c r="E26" s="16">
        <f>'[1]03'!E28</f>
        <v>0</v>
      </c>
      <c r="F26" s="15">
        <f t="shared" si="6"/>
        <v>335</v>
      </c>
      <c r="G26" s="15">
        <f>'[1]03'!H28</f>
        <v>270</v>
      </c>
      <c r="H26" s="16">
        <f>'[1]03'!I28</f>
        <v>0</v>
      </c>
      <c r="I26" s="16">
        <f>'[1]03'!J28</f>
        <v>0</v>
      </c>
      <c r="J26" s="16">
        <f>'[1]03'!K28</f>
        <v>0</v>
      </c>
      <c r="K26" s="15">
        <f t="shared" si="4"/>
        <v>270</v>
      </c>
      <c r="L26" s="18">
        <f>frq!C26</f>
        <v>1</v>
      </c>
      <c r="M26" s="16">
        <f t="shared" si="0"/>
        <v>270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270</v>
      </c>
    </row>
    <row r="27" spans="1:17">
      <c r="A27" s="8" t="s">
        <v>69</v>
      </c>
      <c r="B27" s="15">
        <f>'[1]03'!B29</f>
        <v>270</v>
      </c>
      <c r="C27" s="16">
        <f>'[1]03'!C29</f>
        <v>0</v>
      </c>
      <c r="D27" s="16">
        <f>'[1]03'!D29</f>
        <v>65</v>
      </c>
      <c r="E27" s="16">
        <f>'[1]03'!E29</f>
        <v>0</v>
      </c>
      <c r="F27" s="15">
        <f t="shared" si="6"/>
        <v>335</v>
      </c>
      <c r="G27" s="15">
        <f>'[1]03'!H29</f>
        <v>270</v>
      </c>
      <c r="H27" s="16">
        <f>'[1]03'!I29</f>
        <v>0</v>
      </c>
      <c r="I27" s="16">
        <f>'[1]03'!J29</f>
        <v>0</v>
      </c>
      <c r="J27" s="16">
        <f>'[1]03'!K29</f>
        <v>0</v>
      </c>
      <c r="K27" s="15">
        <f t="shared" si="4"/>
        <v>270</v>
      </c>
      <c r="L27" s="18">
        <f>frq!C27</f>
        <v>1</v>
      </c>
      <c r="M27" s="16">
        <f t="shared" si="0"/>
        <v>270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270</v>
      </c>
    </row>
    <row r="28" spans="1:17">
      <c r="A28" s="8" t="s">
        <v>70</v>
      </c>
      <c r="B28" s="15">
        <f>'[1]03'!B30</f>
        <v>270</v>
      </c>
      <c r="C28" s="16">
        <f>'[1]03'!C30</f>
        <v>0</v>
      </c>
      <c r="D28" s="16">
        <f>'[1]03'!D30</f>
        <v>65</v>
      </c>
      <c r="E28" s="16">
        <f>'[1]03'!E30</f>
        <v>0</v>
      </c>
      <c r="F28" s="15">
        <f t="shared" si="6"/>
        <v>335</v>
      </c>
      <c r="G28" s="15">
        <f>'[1]03'!H30</f>
        <v>270</v>
      </c>
      <c r="H28" s="16">
        <f>'[1]03'!I30</f>
        <v>0</v>
      </c>
      <c r="I28" s="16">
        <f>'[1]03'!J30</f>
        <v>0</v>
      </c>
      <c r="J28" s="16">
        <f>'[1]03'!K30</f>
        <v>0</v>
      </c>
      <c r="K28" s="15">
        <f t="shared" si="4"/>
        <v>270</v>
      </c>
      <c r="L28" s="18">
        <f>frq!C28</f>
        <v>1</v>
      </c>
      <c r="M28" s="16">
        <f t="shared" si="0"/>
        <v>270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270</v>
      </c>
    </row>
    <row r="29" spans="1:17">
      <c r="A29" s="8" t="s">
        <v>71</v>
      </c>
      <c r="B29" s="15">
        <f>'[1]03'!B31</f>
        <v>270</v>
      </c>
      <c r="C29" s="16">
        <f>'[1]03'!C31</f>
        <v>0</v>
      </c>
      <c r="D29" s="16">
        <f>'[1]03'!D31</f>
        <v>65</v>
      </c>
      <c r="E29" s="16">
        <f>'[1]03'!E31</f>
        <v>0</v>
      </c>
      <c r="F29" s="15">
        <f t="shared" si="6"/>
        <v>335</v>
      </c>
      <c r="G29" s="15">
        <f>'[1]03'!H31</f>
        <v>270</v>
      </c>
      <c r="H29" s="16">
        <f>'[1]03'!I31</f>
        <v>0</v>
      </c>
      <c r="I29" s="16">
        <f>'[1]03'!J31</f>
        <v>0</v>
      </c>
      <c r="J29" s="16">
        <f>'[1]03'!K31</f>
        <v>0</v>
      </c>
      <c r="K29" s="15">
        <f t="shared" si="4"/>
        <v>270</v>
      </c>
      <c r="L29" s="18">
        <f>frq!C29</f>
        <v>1</v>
      </c>
      <c r="M29" s="16">
        <f t="shared" si="0"/>
        <v>270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270</v>
      </c>
    </row>
    <row r="30" spans="1:17">
      <c r="A30" s="8" t="s">
        <v>72</v>
      </c>
      <c r="B30" s="15">
        <f>'[1]03'!B32</f>
        <v>270</v>
      </c>
      <c r="C30" s="16">
        <f>'[1]03'!C32</f>
        <v>0</v>
      </c>
      <c r="D30" s="16">
        <f>'[1]03'!D32</f>
        <v>65</v>
      </c>
      <c r="E30" s="16">
        <f>'[1]03'!E32</f>
        <v>0</v>
      </c>
      <c r="F30" s="15">
        <f t="shared" si="6"/>
        <v>335</v>
      </c>
      <c r="G30" s="15">
        <f>'[1]03'!H32</f>
        <v>270</v>
      </c>
      <c r="H30" s="16">
        <f>'[1]03'!I32</f>
        <v>0</v>
      </c>
      <c r="I30" s="16">
        <f>'[1]03'!J32</f>
        <v>0</v>
      </c>
      <c r="J30" s="16">
        <f>'[1]03'!K32</f>
        <v>0</v>
      </c>
      <c r="K30" s="15">
        <f t="shared" si="4"/>
        <v>270</v>
      </c>
      <c r="L30" s="18">
        <f>frq!C30</f>
        <v>1</v>
      </c>
      <c r="M30" s="16">
        <f t="shared" si="0"/>
        <v>270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270</v>
      </c>
    </row>
    <row r="31" spans="1:17">
      <c r="A31" s="8" t="s">
        <v>73</v>
      </c>
      <c r="B31" s="15">
        <f>'[1]03'!B33</f>
        <v>270</v>
      </c>
      <c r="C31" s="16">
        <f>'[1]03'!C33</f>
        <v>0</v>
      </c>
      <c r="D31" s="16">
        <f>'[1]03'!D33</f>
        <v>65</v>
      </c>
      <c r="E31" s="16">
        <f>'[1]03'!E33</f>
        <v>0</v>
      </c>
      <c r="F31" s="15">
        <f t="shared" si="6"/>
        <v>335</v>
      </c>
      <c r="G31" s="15">
        <f>'[1]03'!H33</f>
        <v>270</v>
      </c>
      <c r="H31" s="16">
        <f>'[1]03'!I33</f>
        <v>0</v>
      </c>
      <c r="I31" s="16">
        <f>'[1]03'!J33</f>
        <v>0</v>
      </c>
      <c r="J31" s="16">
        <f>'[1]03'!K33</f>
        <v>0</v>
      </c>
      <c r="K31" s="15">
        <f t="shared" si="4"/>
        <v>270</v>
      </c>
      <c r="L31" s="18">
        <f>frq!C31</f>
        <v>1</v>
      </c>
      <c r="M31" s="16">
        <f t="shared" si="0"/>
        <v>270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270</v>
      </c>
    </row>
    <row r="32" spans="1:17">
      <c r="A32" s="8" t="s">
        <v>74</v>
      </c>
      <c r="B32" s="15">
        <f>'[1]03'!B34</f>
        <v>270</v>
      </c>
      <c r="C32" s="16">
        <f>'[1]03'!C34</f>
        <v>0</v>
      </c>
      <c r="D32" s="16">
        <f>'[1]03'!D34</f>
        <v>65</v>
      </c>
      <c r="E32" s="16">
        <f>'[1]03'!E34</f>
        <v>0</v>
      </c>
      <c r="F32" s="15">
        <f t="shared" si="6"/>
        <v>335</v>
      </c>
      <c r="G32" s="15">
        <f>'[1]03'!H34</f>
        <v>270</v>
      </c>
      <c r="H32" s="16">
        <f>'[1]03'!I34</f>
        <v>0</v>
      </c>
      <c r="I32" s="16">
        <f>'[1]03'!J34</f>
        <v>0</v>
      </c>
      <c r="J32" s="16">
        <f>'[1]03'!K34</f>
        <v>0</v>
      </c>
      <c r="K32" s="15">
        <f t="shared" si="4"/>
        <v>270</v>
      </c>
      <c r="L32" s="18">
        <f>frq!C32</f>
        <v>1</v>
      </c>
      <c r="M32" s="16">
        <f t="shared" si="0"/>
        <v>270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270</v>
      </c>
    </row>
    <row r="33" spans="1:17">
      <c r="A33" s="8" t="s">
        <v>75</v>
      </c>
      <c r="B33" s="15">
        <f>'[1]03'!B35</f>
        <v>270</v>
      </c>
      <c r="C33" s="16">
        <f>'[1]03'!C35</f>
        <v>0</v>
      </c>
      <c r="D33" s="16">
        <f>'[1]03'!D35</f>
        <v>65</v>
      </c>
      <c r="E33" s="16">
        <f>'[1]03'!E35</f>
        <v>0</v>
      </c>
      <c r="F33" s="15">
        <f t="shared" si="6"/>
        <v>335</v>
      </c>
      <c r="G33" s="15">
        <f>'[1]03'!H35</f>
        <v>270</v>
      </c>
      <c r="H33" s="16">
        <f>'[1]03'!I35</f>
        <v>0</v>
      </c>
      <c r="I33" s="16">
        <f>'[1]03'!J35</f>
        <v>0</v>
      </c>
      <c r="J33" s="16">
        <f>'[1]03'!K35</f>
        <v>0</v>
      </c>
      <c r="K33" s="15">
        <f t="shared" si="4"/>
        <v>270</v>
      </c>
      <c r="L33" s="18">
        <f>frq!C33</f>
        <v>1</v>
      </c>
      <c r="M33" s="16">
        <f t="shared" si="0"/>
        <v>270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270</v>
      </c>
    </row>
    <row r="34" spans="1:17">
      <c r="A34" s="8" t="s">
        <v>76</v>
      </c>
      <c r="B34" s="15">
        <f>'[1]03'!B36</f>
        <v>270</v>
      </c>
      <c r="C34" s="16">
        <f>'[1]03'!C36</f>
        <v>0</v>
      </c>
      <c r="D34" s="16">
        <f>'[1]03'!D36</f>
        <v>65</v>
      </c>
      <c r="E34" s="16">
        <f>'[1]03'!E36</f>
        <v>0</v>
      </c>
      <c r="F34" s="15">
        <f t="shared" si="6"/>
        <v>335</v>
      </c>
      <c r="G34" s="15">
        <f>'[1]03'!H36</f>
        <v>270</v>
      </c>
      <c r="H34" s="16">
        <f>'[1]03'!I36</f>
        <v>0</v>
      </c>
      <c r="I34" s="16">
        <f>'[1]03'!J36</f>
        <v>0</v>
      </c>
      <c r="J34" s="16">
        <f>'[1]03'!K36</f>
        <v>0</v>
      </c>
      <c r="K34" s="15">
        <f t="shared" si="4"/>
        <v>270</v>
      </c>
      <c r="L34" s="18">
        <f>frq!C34</f>
        <v>1</v>
      </c>
      <c r="M34" s="16">
        <f t="shared" si="0"/>
        <v>270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270</v>
      </c>
    </row>
    <row r="35" spans="1:17">
      <c r="A35" s="8" t="s">
        <v>77</v>
      </c>
      <c r="B35" s="15">
        <f>'[1]03'!B37</f>
        <v>270</v>
      </c>
      <c r="C35" s="16">
        <f>'[1]03'!C37</f>
        <v>0</v>
      </c>
      <c r="D35" s="16">
        <f>'[1]03'!D37</f>
        <v>65</v>
      </c>
      <c r="E35" s="16">
        <f>'[1]03'!E37</f>
        <v>0</v>
      </c>
      <c r="F35" s="15">
        <f t="shared" si="6"/>
        <v>335</v>
      </c>
      <c r="G35" s="15">
        <f>'[1]03'!H37</f>
        <v>270</v>
      </c>
      <c r="H35" s="16">
        <f>'[1]03'!I37</f>
        <v>0</v>
      </c>
      <c r="I35" s="16">
        <f>'[1]03'!J37</f>
        <v>0</v>
      </c>
      <c r="J35" s="16">
        <f>'[1]03'!K37</f>
        <v>0</v>
      </c>
      <c r="K35" s="15">
        <f t="shared" si="4"/>
        <v>270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270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270</v>
      </c>
    </row>
    <row r="36" spans="1:17">
      <c r="A36" s="8" t="s">
        <v>78</v>
      </c>
      <c r="B36" s="15">
        <f>'[1]03'!B38</f>
        <v>270</v>
      </c>
      <c r="C36" s="16">
        <f>'[1]03'!C38</f>
        <v>0</v>
      </c>
      <c r="D36" s="16">
        <f>'[1]03'!D38</f>
        <v>65</v>
      </c>
      <c r="E36" s="16">
        <f>'[1]03'!E38</f>
        <v>0</v>
      </c>
      <c r="F36" s="15">
        <f t="shared" si="6"/>
        <v>335</v>
      </c>
      <c r="G36" s="15">
        <f>'[1]03'!H38</f>
        <v>270</v>
      </c>
      <c r="H36" s="16">
        <f>'[1]03'!I38</f>
        <v>0</v>
      </c>
      <c r="I36" s="16">
        <f>'[1]03'!J38</f>
        <v>0</v>
      </c>
      <c r="J36" s="16">
        <f>'[1]03'!K38</f>
        <v>0</v>
      </c>
      <c r="K36" s="15">
        <f t="shared" si="4"/>
        <v>270</v>
      </c>
      <c r="L36" s="18">
        <f>frq!C36</f>
        <v>1</v>
      </c>
      <c r="M36" s="16">
        <f t="shared" si="7"/>
        <v>270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270</v>
      </c>
    </row>
    <row r="37" spans="1:17">
      <c r="A37" s="8" t="s">
        <v>79</v>
      </c>
      <c r="B37" s="15">
        <f>'[1]03'!B39</f>
        <v>270</v>
      </c>
      <c r="C37" s="16">
        <f>'[1]03'!C39</f>
        <v>0</v>
      </c>
      <c r="D37" s="16">
        <f>'[1]03'!D39</f>
        <v>65</v>
      </c>
      <c r="E37" s="16">
        <f>'[1]03'!E39</f>
        <v>0</v>
      </c>
      <c r="F37" s="15">
        <f t="shared" si="6"/>
        <v>335</v>
      </c>
      <c r="G37" s="15">
        <f>'[1]03'!H39</f>
        <v>270</v>
      </c>
      <c r="H37" s="16">
        <f>'[1]03'!I39</f>
        <v>0</v>
      </c>
      <c r="I37" s="16">
        <f>'[1]03'!J39</f>
        <v>0</v>
      </c>
      <c r="J37" s="16">
        <f>'[1]03'!K39</f>
        <v>0</v>
      </c>
      <c r="K37" s="15">
        <f t="shared" si="4"/>
        <v>270</v>
      </c>
      <c r="L37" s="18">
        <f>frq!C37</f>
        <v>1</v>
      </c>
      <c r="M37" s="16">
        <f t="shared" si="7"/>
        <v>270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270</v>
      </c>
    </row>
    <row r="38" spans="1:17">
      <c r="A38" s="8" t="s">
        <v>80</v>
      </c>
      <c r="B38" s="15">
        <f>'[1]03'!B40</f>
        <v>270</v>
      </c>
      <c r="C38" s="16">
        <f>'[1]03'!C40</f>
        <v>0</v>
      </c>
      <c r="D38" s="16">
        <f>'[1]03'!D40</f>
        <v>65</v>
      </c>
      <c r="E38" s="16">
        <f>'[1]03'!E40</f>
        <v>0</v>
      </c>
      <c r="F38" s="15">
        <f t="shared" si="6"/>
        <v>335</v>
      </c>
      <c r="G38" s="15">
        <f>'[1]03'!H40</f>
        <v>270</v>
      </c>
      <c r="H38" s="16">
        <f>'[1]03'!I40</f>
        <v>0</v>
      </c>
      <c r="I38" s="16">
        <f>'[1]03'!J40</f>
        <v>0</v>
      </c>
      <c r="J38" s="16">
        <f>'[1]03'!K40</f>
        <v>0</v>
      </c>
      <c r="K38" s="15">
        <f t="shared" si="4"/>
        <v>270</v>
      </c>
      <c r="L38" s="18">
        <f>frq!C38</f>
        <v>1</v>
      </c>
      <c r="M38" s="16">
        <f t="shared" si="7"/>
        <v>270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270</v>
      </c>
    </row>
    <row r="39" spans="1:17">
      <c r="A39" s="8" t="s">
        <v>81</v>
      </c>
      <c r="B39" s="15">
        <f>'[1]03'!B41</f>
        <v>270</v>
      </c>
      <c r="C39" s="16">
        <f>'[1]03'!C41</f>
        <v>0</v>
      </c>
      <c r="D39" s="16">
        <f>'[1]03'!D41</f>
        <v>65</v>
      </c>
      <c r="E39" s="16">
        <f>'[1]03'!E41</f>
        <v>0</v>
      </c>
      <c r="F39" s="15">
        <f t="shared" si="6"/>
        <v>335</v>
      </c>
      <c r="G39" s="15">
        <f>'[1]03'!H41</f>
        <v>270</v>
      </c>
      <c r="H39" s="16">
        <f>'[1]03'!I41</f>
        <v>0</v>
      </c>
      <c r="I39" s="16">
        <f>'[1]03'!J41</f>
        <v>0</v>
      </c>
      <c r="J39" s="16">
        <f>'[1]03'!K41</f>
        <v>0</v>
      </c>
      <c r="K39" s="15">
        <f t="shared" si="4"/>
        <v>270</v>
      </c>
      <c r="L39" s="18">
        <f>frq!C39</f>
        <v>1</v>
      </c>
      <c r="M39" s="16">
        <f t="shared" si="7"/>
        <v>270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270</v>
      </c>
    </row>
    <row r="40" spans="1:17">
      <c r="A40" s="8" t="s">
        <v>82</v>
      </c>
      <c r="B40" s="15">
        <f>'[1]03'!B42</f>
        <v>270</v>
      </c>
      <c r="C40" s="16">
        <f>'[1]03'!C42</f>
        <v>0</v>
      </c>
      <c r="D40" s="16">
        <f>'[1]03'!D42</f>
        <v>65</v>
      </c>
      <c r="E40" s="16">
        <f>'[1]03'!E42</f>
        <v>0</v>
      </c>
      <c r="F40" s="15">
        <f t="shared" si="6"/>
        <v>335</v>
      </c>
      <c r="G40" s="15">
        <f>'[1]03'!H42</f>
        <v>270</v>
      </c>
      <c r="H40" s="16">
        <f>'[1]03'!I42</f>
        <v>0</v>
      </c>
      <c r="I40" s="16">
        <f>'[1]03'!J42</f>
        <v>0</v>
      </c>
      <c r="J40" s="16">
        <f>'[1]03'!K42</f>
        <v>0</v>
      </c>
      <c r="K40" s="15">
        <f t="shared" si="4"/>
        <v>270</v>
      </c>
      <c r="L40" s="18">
        <f>frq!C40</f>
        <v>1</v>
      </c>
      <c r="M40" s="16">
        <f t="shared" si="7"/>
        <v>270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270</v>
      </c>
    </row>
    <row r="41" spans="1:17">
      <c r="A41" s="8" t="s">
        <v>83</v>
      </c>
      <c r="B41" s="15">
        <f>'[1]03'!B43</f>
        <v>270</v>
      </c>
      <c r="C41" s="16">
        <f>'[1]03'!C43</f>
        <v>0</v>
      </c>
      <c r="D41" s="16">
        <f>'[1]03'!D43</f>
        <v>65</v>
      </c>
      <c r="E41" s="16">
        <f>'[1]03'!E43</f>
        <v>0</v>
      </c>
      <c r="F41" s="15">
        <f t="shared" si="6"/>
        <v>335</v>
      </c>
      <c r="G41" s="15">
        <f>'[1]03'!H43</f>
        <v>270</v>
      </c>
      <c r="H41" s="16">
        <f>'[1]03'!I43</f>
        <v>0</v>
      </c>
      <c r="I41" s="16">
        <f>'[1]03'!J43</f>
        <v>0</v>
      </c>
      <c r="J41" s="16">
        <f>'[1]03'!K43</f>
        <v>0</v>
      </c>
      <c r="K41" s="15">
        <f t="shared" si="4"/>
        <v>270</v>
      </c>
      <c r="L41" s="18">
        <f>frq!C41</f>
        <v>1</v>
      </c>
      <c r="M41" s="16">
        <f t="shared" si="7"/>
        <v>270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270</v>
      </c>
    </row>
    <row r="42" spans="1:17">
      <c r="A42" s="8" t="s">
        <v>84</v>
      </c>
      <c r="B42" s="15">
        <f>'[1]03'!B44</f>
        <v>270</v>
      </c>
      <c r="C42" s="16">
        <f>'[1]03'!C44</f>
        <v>0</v>
      </c>
      <c r="D42" s="16">
        <f>'[1]03'!D44</f>
        <v>65</v>
      </c>
      <c r="E42" s="16">
        <f>'[1]03'!E44</f>
        <v>0</v>
      </c>
      <c r="F42" s="15">
        <f t="shared" si="6"/>
        <v>335</v>
      </c>
      <c r="G42" s="15">
        <f>'[1]03'!H44</f>
        <v>270</v>
      </c>
      <c r="H42" s="16">
        <f>'[1]03'!I44</f>
        <v>0</v>
      </c>
      <c r="I42" s="16">
        <f>'[1]03'!J44</f>
        <v>0</v>
      </c>
      <c r="J42" s="16">
        <f>'[1]03'!K44</f>
        <v>0</v>
      </c>
      <c r="K42" s="15">
        <f t="shared" si="4"/>
        <v>270</v>
      </c>
      <c r="L42" s="18">
        <f>frq!C42</f>
        <v>1</v>
      </c>
      <c r="M42" s="16">
        <f t="shared" si="7"/>
        <v>270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270</v>
      </c>
    </row>
    <row r="43" spans="1:17">
      <c r="A43" s="8" t="s">
        <v>85</v>
      </c>
      <c r="B43" s="15">
        <f>'[1]03'!B45</f>
        <v>270</v>
      </c>
      <c r="C43" s="16">
        <f>'[1]03'!C45</f>
        <v>0</v>
      </c>
      <c r="D43" s="16">
        <f>'[1]03'!D45</f>
        <v>65</v>
      </c>
      <c r="E43" s="16">
        <f>'[1]03'!E45</f>
        <v>0</v>
      </c>
      <c r="F43" s="15">
        <f t="shared" si="6"/>
        <v>335</v>
      </c>
      <c r="G43" s="15">
        <f>'[1]03'!H45</f>
        <v>270</v>
      </c>
      <c r="H43" s="16">
        <f>'[1]03'!I45</f>
        <v>0</v>
      </c>
      <c r="I43" s="16">
        <f>'[1]03'!J45</f>
        <v>0</v>
      </c>
      <c r="J43" s="16">
        <f>'[1]03'!K45</f>
        <v>0</v>
      </c>
      <c r="K43" s="15">
        <f t="shared" si="4"/>
        <v>270</v>
      </c>
      <c r="L43" s="18">
        <f>frq!C43</f>
        <v>1</v>
      </c>
      <c r="M43" s="16">
        <f t="shared" si="7"/>
        <v>270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270</v>
      </c>
    </row>
    <row r="44" spans="1:17">
      <c r="A44" s="8" t="s">
        <v>86</v>
      </c>
      <c r="B44" s="15">
        <f>'[1]03'!B46</f>
        <v>270</v>
      </c>
      <c r="C44" s="16">
        <f>'[1]03'!C46</f>
        <v>0</v>
      </c>
      <c r="D44" s="16">
        <f>'[1]03'!D46</f>
        <v>65</v>
      </c>
      <c r="E44" s="16">
        <f>'[1]03'!E46</f>
        <v>0</v>
      </c>
      <c r="F44" s="15">
        <f t="shared" si="6"/>
        <v>335</v>
      </c>
      <c r="G44" s="15">
        <f>'[1]03'!H46</f>
        <v>270</v>
      </c>
      <c r="H44" s="16">
        <f>'[1]03'!I46</f>
        <v>0</v>
      </c>
      <c r="I44" s="16">
        <f>'[1]03'!J46</f>
        <v>0</v>
      </c>
      <c r="J44" s="16">
        <f>'[1]03'!K46</f>
        <v>0</v>
      </c>
      <c r="K44" s="15">
        <f t="shared" si="4"/>
        <v>270</v>
      </c>
      <c r="L44" s="18">
        <f>frq!C44</f>
        <v>1</v>
      </c>
      <c r="M44" s="16">
        <f t="shared" si="7"/>
        <v>270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270</v>
      </c>
    </row>
    <row r="45" spans="1:17">
      <c r="A45" s="8" t="s">
        <v>87</v>
      </c>
      <c r="B45" s="15">
        <f>'[1]03'!B47</f>
        <v>270</v>
      </c>
      <c r="C45" s="16">
        <f>'[1]03'!C47</f>
        <v>0</v>
      </c>
      <c r="D45" s="16">
        <f>'[1]03'!D47</f>
        <v>65</v>
      </c>
      <c r="E45" s="16">
        <f>'[1]03'!E47</f>
        <v>0</v>
      </c>
      <c r="F45" s="15">
        <f t="shared" si="6"/>
        <v>335</v>
      </c>
      <c r="G45" s="15">
        <f>'[1]03'!H47</f>
        <v>270</v>
      </c>
      <c r="H45" s="16">
        <f>'[1]03'!I47</f>
        <v>0</v>
      </c>
      <c r="I45" s="16">
        <f>'[1]03'!J47</f>
        <v>0</v>
      </c>
      <c r="J45" s="16">
        <f>'[1]03'!K47</f>
        <v>0</v>
      </c>
      <c r="K45" s="15">
        <f t="shared" si="4"/>
        <v>270</v>
      </c>
      <c r="L45" s="18">
        <f>frq!C45</f>
        <v>1</v>
      </c>
      <c r="M45" s="16">
        <f t="shared" si="7"/>
        <v>270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270</v>
      </c>
    </row>
    <row r="46" spans="1:17">
      <c r="A46" s="8" t="s">
        <v>88</v>
      </c>
      <c r="B46" s="15">
        <f>'[1]03'!B48</f>
        <v>270</v>
      </c>
      <c r="C46" s="16">
        <f>'[1]03'!C48</f>
        <v>0</v>
      </c>
      <c r="D46" s="16">
        <f>'[1]03'!D48</f>
        <v>65</v>
      </c>
      <c r="E46" s="16">
        <f>'[1]03'!E48</f>
        <v>0</v>
      </c>
      <c r="F46" s="15">
        <f t="shared" si="6"/>
        <v>335</v>
      </c>
      <c r="G46" s="15">
        <f>'[1]03'!H48</f>
        <v>270</v>
      </c>
      <c r="H46" s="16">
        <f>'[1]03'!I48</f>
        <v>0</v>
      </c>
      <c r="I46" s="16">
        <f>'[1]03'!J48</f>
        <v>0</v>
      </c>
      <c r="J46" s="16">
        <f>'[1]03'!K48</f>
        <v>0</v>
      </c>
      <c r="K46" s="15">
        <f t="shared" si="4"/>
        <v>270</v>
      </c>
      <c r="L46" s="18">
        <f>frq!C46</f>
        <v>1</v>
      </c>
      <c r="M46" s="16">
        <f t="shared" si="7"/>
        <v>270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270</v>
      </c>
    </row>
    <row r="47" spans="1:17">
      <c r="A47" s="8" t="s">
        <v>89</v>
      </c>
      <c r="B47" s="15">
        <f>'[1]03'!B49</f>
        <v>270</v>
      </c>
      <c r="C47" s="16">
        <f>'[1]03'!C49</f>
        <v>0</v>
      </c>
      <c r="D47" s="16">
        <f>'[1]03'!D49</f>
        <v>65</v>
      </c>
      <c r="E47" s="16">
        <f>'[1]03'!E49</f>
        <v>0</v>
      </c>
      <c r="F47" s="15">
        <f t="shared" si="6"/>
        <v>335</v>
      </c>
      <c r="G47" s="15">
        <f>'[1]03'!H49</f>
        <v>270</v>
      </c>
      <c r="H47" s="16">
        <f>'[1]03'!I49</f>
        <v>0</v>
      </c>
      <c r="I47" s="16">
        <f>'[1]03'!J49</f>
        <v>0</v>
      </c>
      <c r="J47" s="16">
        <f>'[1]03'!K49</f>
        <v>0</v>
      </c>
      <c r="K47" s="15">
        <f t="shared" si="4"/>
        <v>270</v>
      </c>
      <c r="L47" s="18">
        <f>frq!C47</f>
        <v>1</v>
      </c>
      <c r="M47" s="16">
        <f t="shared" si="7"/>
        <v>270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270</v>
      </c>
    </row>
    <row r="48" spans="1:17">
      <c r="A48" s="8" t="s">
        <v>90</v>
      </c>
      <c r="B48" s="15">
        <f>'[1]03'!B50</f>
        <v>270</v>
      </c>
      <c r="C48" s="16">
        <f>'[1]03'!C50</f>
        <v>0</v>
      </c>
      <c r="D48" s="16">
        <f>'[1]03'!D50</f>
        <v>65</v>
      </c>
      <c r="E48" s="16">
        <f>'[1]03'!E50</f>
        <v>0</v>
      </c>
      <c r="F48" s="15">
        <f t="shared" si="6"/>
        <v>335</v>
      </c>
      <c r="G48" s="15">
        <f>'[1]03'!H50</f>
        <v>270</v>
      </c>
      <c r="H48" s="16">
        <f>'[1]03'!I50</f>
        <v>0</v>
      </c>
      <c r="I48" s="16">
        <f>'[1]03'!J50</f>
        <v>0</v>
      </c>
      <c r="J48" s="16">
        <f>'[1]03'!K50</f>
        <v>0</v>
      </c>
      <c r="K48" s="15">
        <f t="shared" si="4"/>
        <v>270</v>
      </c>
      <c r="L48" s="18">
        <f>frq!C48</f>
        <v>1</v>
      </c>
      <c r="M48" s="16">
        <f t="shared" si="7"/>
        <v>270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270</v>
      </c>
    </row>
    <row r="49" spans="1:17">
      <c r="A49" s="8" t="s">
        <v>91</v>
      </c>
      <c r="B49" s="15">
        <f>'[1]03'!B51</f>
        <v>270</v>
      </c>
      <c r="C49" s="16">
        <f>'[1]03'!C51</f>
        <v>0</v>
      </c>
      <c r="D49" s="16">
        <f>'[1]03'!D51</f>
        <v>65</v>
      </c>
      <c r="E49" s="16">
        <f>'[1]03'!E51</f>
        <v>0</v>
      </c>
      <c r="F49" s="15">
        <f t="shared" si="6"/>
        <v>335</v>
      </c>
      <c r="G49" s="15">
        <f>'[1]03'!H51</f>
        <v>270</v>
      </c>
      <c r="H49" s="16">
        <f>'[1]03'!I51</f>
        <v>0</v>
      </c>
      <c r="I49" s="16">
        <f>'[1]03'!J51</f>
        <v>0</v>
      </c>
      <c r="J49" s="16">
        <f>'[1]03'!K51</f>
        <v>0</v>
      </c>
      <c r="K49" s="15">
        <f t="shared" si="4"/>
        <v>270</v>
      </c>
      <c r="L49" s="18">
        <f>frq!C49</f>
        <v>1</v>
      </c>
      <c r="M49" s="16">
        <f t="shared" si="7"/>
        <v>270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270</v>
      </c>
    </row>
    <row r="50" spans="1:17">
      <c r="A50" s="8" t="s">
        <v>92</v>
      </c>
      <c r="B50" s="15">
        <f>'[1]03'!B52</f>
        <v>270</v>
      </c>
      <c r="C50" s="16">
        <f>'[1]03'!C52</f>
        <v>0</v>
      </c>
      <c r="D50" s="16">
        <f>'[1]03'!D52</f>
        <v>65</v>
      </c>
      <c r="E50" s="16">
        <f>'[1]03'!E52</f>
        <v>0</v>
      </c>
      <c r="F50" s="15">
        <f t="shared" si="6"/>
        <v>335</v>
      </c>
      <c r="G50" s="15">
        <f>'[1]03'!H52</f>
        <v>270</v>
      </c>
      <c r="H50" s="16">
        <f>'[1]03'!I52</f>
        <v>0</v>
      </c>
      <c r="I50" s="16">
        <f>'[1]03'!J52</f>
        <v>0</v>
      </c>
      <c r="J50" s="16">
        <f>'[1]03'!K52</f>
        <v>0</v>
      </c>
      <c r="K50" s="15">
        <f t="shared" si="4"/>
        <v>270</v>
      </c>
      <c r="L50" s="18">
        <f>frq!C50</f>
        <v>1</v>
      </c>
      <c r="M50" s="16">
        <f t="shared" si="7"/>
        <v>270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270</v>
      </c>
    </row>
    <row r="51" spans="1:17">
      <c r="A51" s="8" t="s">
        <v>93</v>
      </c>
      <c r="B51" s="15">
        <f>'[1]03'!B53</f>
        <v>270</v>
      </c>
      <c r="C51" s="16">
        <f>'[1]03'!C53</f>
        <v>0</v>
      </c>
      <c r="D51" s="16">
        <f>'[1]03'!D53</f>
        <v>65</v>
      </c>
      <c r="E51" s="16">
        <f>'[1]03'!E53</f>
        <v>0</v>
      </c>
      <c r="F51" s="15">
        <f t="shared" si="6"/>
        <v>335</v>
      </c>
      <c r="G51" s="15">
        <f>'[1]03'!H53</f>
        <v>270</v>
      </c>
      <c r="H51" s="16">
        <f>'[1]03'!I53</f>
        <v>0</v>
      </c>
      <c r="I51" s="16">
        <f>'[1]03'!J53</f>
        <v>0</v>
      </c>
      <c r="J51" s="16">
        <f>'[1]03'!K53</f>
        <v>0</v>
      </c>
      <c r="K51" s="15">
        <f t="shared" si="4"/>
        <v>270</v>
      </c>
      <c r="L51" s="18">
        <f>frq!C51</f>
        <v>1</v>
      </c>
      <c r="M51" s="16">
        <f t="shared" si="7"/>
        <v>270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270</v>
      </c>
    </row>
    <row r="52" spans="1:17">
      <c r="A52" s="8" t="s">
        <v>94</v>
      </c>
      <c r="B52" s="15">
        <f>'[1]03'!B54</f>
        <v>270</v>
      </c>
      <c r="C52" s="16">
        <f>'[1]03'!C54</f>
        <v>0</v>
      </c>
      <c r="D52" s="16">
        <f>'[1]03'!D54</f>
        <v>65</v>
      </c>
      <c r="E52" s="16">
        <f>'[1]03'!E54</f>
        <v>0</v>
      </c>
      <c r="F52" s="15">
        <f t="shared" si="6"/>
        <v>335</v>
      </c>
      <c r="G52" s="15">
        <f>'[1]03'!H54</f>
        <v>270</v>
      </c>
      <c r="H52" s="16">
        <f>'[1]03'!I54</f>
        <v>0</v>
      </c>
      <c r="I52" s="16">
        <f>'[1]03'!J54</f>
        <v>0</v>
      </c>
      <c r="J52" s="16">
        <f>'[1]03'!K54</f>
        <v>0</v>
      </c>
      <c r="K52" s="15">
        <f t="shared" si="4"/>
        <v>270</v>
      </c>
      <c r="L52" s="18">
        <f>frq!C52</f>
        <v>1</v>
      </c>
      <c r="M52" s="16">
        <f t="shared" si="7"/>
        <v>270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270</v>
      </c>
    </row>
    <row r="53" spans="1:17">
      <c r="A53" s="8" t="s">
        <v>95</v>
      </c>
      <c r="B53" s="15">
        <f>'[1]03'!B55</f>
        <v>270</v>
      </c>
      <c r="C53" s="16">
        <f>'[1]03'!C55</f>
        <v>0</v>
      </c>
      <c r="D53" s="16">
        <f>'[1]03'!D55</f>
        <v>65</v>
      </c>
      <c r="E53" s="16">
        <f>'[1]03'!E55</f>
        <v>0</v>
      </c>
      <c r="F53" s="15">
        <f t="shared" si="6"/>
        <v>335</v>
      </c>
      <c r="G53" s="15">
        <f>'[1]03'!H55</f>
        <v>270</v>
      </c>
      <c r="H53" s="16">
        <f>'[1]03'!I55</f>
        <v>0</v>
      </c>
      <c r="I53" s="16">
        <f>'[1]03'!J55</f>
        <v>0</v>
      </c>
      <c r="J53" s="16">
        <f>'[1]03'!K55</f>
        <v>0</v>
      </c>
      <c r="K53" s="15">
        <f t="shared" si="4"/>
        <v>270</v>
      </c>
      <c r="L53" s="18">
        <f>frq!C53</f>
        <v>1</v>
      </c>
      <c r="M53" s="16">
        <f t="shared" si="7"/>
        <v>270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270</v>
      </c>
    </row>
    <row r="54" spans="1:17">
      <c r="A54" s="8" t="s">
        <v>96</v>
      </c>
      <c r="B54" s="15">
        <f>'[1]03'!B56</f>
        <v>270</v>
      </c>
      <c r="C54" s="16">
        <f>'[1]03'!C56</f>
        <v>0</v>
      </c>
      <c r="D54" s="16">
        <f>'[1]03'!D56</f>
        <v>65</v>
      </c>
      <c r="E54" s="16">
        <f>'[1]03'!E56</f>
        <v>0</v>
      </c>
      <c r="F54" s="15">
        <f t="shared" si="6"/>
        <v>335</v>
      </c>
      <c r="G54" s="15">
        <f>'[1]03'!H56</f>
        <v>270</v>
      </c>
      <c r="H54" s="16">
        <f>'[1]03'!I56</f>
        <v>0</v>
      </c>
      <c r="I54" s="16">
        <f>'[1]03'!J56</f>
        <v>0</v>
      </c>
      <c r="J54" s="16">
        <f>'[1]03'!K56</f>
        <v>0</v>
      </c>
      <c r="K54" s="15">
        <f t="shared" si="4"/>
        <v>270</v>
      </c>
      <c r="L54" s="18">
        <f>frq!C54</f>
        <v>1</v>
      </c>
      <c r="M54" s="16">
        <f t="shared" si="7"/>
        <v>270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270</v>
      </c>
    </row>
    <row r="55" spans="1:17">
      <c r="A55" s="8" t="s">
        <v>97</v>
      </c>
      <c r="B55" s="15">
        <f>'[1]03'!B57</f>
        <v>270</v>
      </c>
      <c r="C55" s="16">
        <f>'[1]03'!C57</f>
        <v>0</v>
      </c>
      <c r="D55" s="16">
        <f>'[1]03'!D57</f>
        <v>65</v>
      </c>
      <c r="E55" s="16">
        <f>'[1]03'!E57</f>
        <v>0</v>
      </c>
      <c r="F55" s="15">
        <f t="shared" si="6"/>
        <v>335</v>
      </c>
      <c r="G55" s="15">
        <f>'[1]03'!H57</f>
        <v>270</v>
      </c>
      <c r="H55" s="16">
        <f>'[1]03'!I57</f>
        <v>0</v>
      </c>
      <c r="I55" s="16">
        <f>'[1]03'!J57</f>
        <v>0</v>
      </c>
      <c r="J55" s="16">
        <f>'[1]03'!K57</f>
        <v>0</v>
      </c>
      <c r="K55" s="15">
        <f t="shared" si="4"/>
        <v>270</v>
      </c>
      <c r="L55" s="18">
        <f>frq!C55</f>
        <v>1</v>
      </c>
      <c r="M55" s="16">
        <f t="shared" si="7"/>
        <v>270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270</v>
      </c>
    </row>
    <row r="56" spans="1:17">
      <c r="A56" s="8" t="s">
        <v>98</v>
      </c>
      <c r="B56" s="15">
        <f>'[1]03'!B58</f>
        <v>270</v>
      </c>
      <c r="C56" s="16">
        <f>'[1]03'!C58</f>
        <v>0</v>
      </c>
      <c r="D56" s="16">
        <f>'[1]03'!D58</f>
        <v>65</v>
      </c>
      <c r="E56" s="16">
        <f>'[1]03'!E58</f>
        <v>0</v>
      </c>
      <c r="F56" s="15">
        <f t="shared" si="6"/>
        <v>335</v>
      </c>
      <c r="G56" s="15">
        <f>'[1]03'!H58</f>
        <v>270</v>
      </c>
      <c r="H56" s="16">
        <f>'[1]03'!I58</f>
        <v>0</v>
      </c>
      <c r="I56" s="16">
        <f>'[1]03'!J58</f>
        <v>0</v>
      </c>
      <c r="J56" s="16">
        <f>'[1]03'!K58</f>
        <v>0</v>
      </c>
      <c r="K56" s="15">
        <f t="shared" si="4"/>
        <v>270</v>
      </c>
      <c r="L56" s="18">
        <f>frq!C56</f>
        <v>1</v>
      </c>
      <c r="M56" s="16">
        <f t="shared" si="7"/>
        <v>270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270</v>
      </c>
    </row>
    <row r="57" spans="1:17">
      <c r="A57" s="8" t="s">
        <v>99</v>
      </c>
      <c r="B57" s="15">
        <f>'[1]03'!B59</f>
        <v>270</v>
      </c>
      <c r="C57" s="16">
        <f>'[1]03'!C59</f>
        <v>0</v>
      </c>
      <c r="D57" s="16">
        <f>'[1]03'!D59</f>
        <v>65</v>
      </c>
      <c r="E57" s="16">
        <f>'[1]03'!E59</f>
        <v>0</v>
      </c>
      <c r="F57" s="15">
        <f t="shared" si="6"/>
        <v>335</v>
      </c>
      <c r="G57" s="15">
        <f>'[1]03'!H59</f>
        <v>270</v>
      </c>
      <c r="H57" s="16">
        <f>'[1]03'!I59</f>
        <v>0</v>
      </c>
      <c r="I57" s="16">
        <f>'[1]03'!J59</f>
        <v>0</v>
      </c>
      <c r="J57" s="16">
        <f>'[1]03'!K59</f>
        <v>0</v>
      </c>
      <c r="K57" s="15">
        <f t="shared" si="4"/>
        <v>270</v>
      </c>
      <c r="L57" s="18">
        <f>frq!C57</f>
        <v>1</v>
      </c>
      <c r="M57" s="16">
        <f t="shared" si="7"/>
        <v>270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270</v>
      </c>
    </row>
    <row r="58" spans="1:17">
      <c r="A58" s="8" t="s">
        <v>100</v>
      </c>
      <c r="B58" s="15">
        <f>'[1]03'!B60</f>
        <v>270</v>
      </c>
      <c r="C58" s="16">
        <f>'[1]03'!C60</f>
        <v>0</v>
      </c>
      <c r="D58" s="16">
        <f>'[1]03'!D60</f>
        <v>65</v>
      </c>
      <c r="E58" s="16">
        <f>'[1]03'!E60</f>
        <v>0</v>
      </c>
      <c r="F58" s="15">
        <f t="shared" si="6"/>
        <v>335</v>
      </c>
      <c r="G58" s="15">
        <f>'[1]03'!H60</f>
        <v>270</v>
      </c>
      <c r="H58" s="16">
        <f>'[1]03'!I60</f>
        <v>0</v>
      </c>
      <c r="I58" s="16">
        <f>'[1]03'!J60</f>
        <v>0</v>
      </c>
      <c r="J58" s="16">
        <f>'[1]03'!K60</f>
        <v>0</v>
      </c>
      <c r="K58" s="15">
        <f t="shared" si="4"/>
        <v>270</v>
      </c>
      <c r="L58" s="18">
        <f>frq!C58</f>
        <v>1</v>
      </c>
      <c r="M58" s="16">
        <f t="shared" si="7"/>
        <v>270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270</v>
      </c>
    </row>
    <row r="59" spans="1:17">
      <c r="A59" s="8" t="s">
        <v>101</v>
      </c>
      <c r="B59" s="15">
        <f>'[1]03'!B61</f>
        <v>270</v>
      </c>
      <c r="C59" s="16">
        <f>'[1]03'!C61</f>
        <v>0</v>
      </c>
      <c r="D59" s="16">
        <f>'[1]03'!D61</f>
        <v>65</v>
      </c>
      <c r="E59" s="16">
        <f>'[1]03'!E61</f>
        <v>0</v>
      </c>
      <c r="F59" s="15">
        <f t="shared" si="6"/>
        <v>335</v>
      </c>
      <c r="G59" s="15">
        <f>'[1]03'!H61</f>
        <v>270</v>
      </c>
      <c r="H59" s="16">
        <f>'[1]03'!I61</f>
        <v>0</v>
      </c>
      <c r="I59" s="16">
        <f>'[1]03'!J61</f>
        <v>0</v>
      </c>
      <c r="J59" s="16">
        <f>'[1]03'!K61</f>
        <v>0</v>
      </c>
      <c r="K59" s="15">
        <f t="shared" si="4"/>
        <v>270</v>
      </c>
      <c r="L59" s="18">
        <f>frq!C59</f>
        <v>1</v>
      </c>
      <c r="M59" s="16">
        <f t="shared" si="7"/>
        <v>270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270</v>
      </c>
    </row>
    <row r="60" spans="1:17">
      <c r="A60" s="8" t="s">
        <v>102</v>
      </c>
      <c r="B60" s="15">
        <f>'[1]03'!B62</f>
        <v>270</v>
      </c>
      <c r="C60" s="16">
        <f>'[1]03'!C62</f>
        <v>0</v>
      </c>
      <c r="D60" s="16">
        <f>'[1]03'!D62</f>
        <v>65</v>
      </c>
      <c r="E60" s="16">
        <f>'[1]03'!E62</f>
        <v>0</v>
      </c>
      <c r="F60" s="15">
        <f t="shared" si="6"/>
        <v>335</v>
      </c>
      <c r="G60" s="15">
        <f>'[1]03'!H62</f>
        <v>270</v>
      </c>
      <c r="H60" s="16">
        <f>'[1]03'!I62</f>
        <v>0</v>
      </c>
      <c r="I60" s="16">
        <f>'[1]03'!J62</f>
        <v>0</v>
      </c>
      <c r="J60" s="16">
        <f>'[1]03'!K62</f>
        <v>0</v>
      </c>
      <c r="K60" s="15">
        <f t="shared" si="4"/>
        <v>270</v>
      </c>
      <c r="L60" s="18">
        <f>frq!C60</f>
        <v>1</v>
      </c>
      <c r="M60" s="16">
        <f t="shared" si="7"/>
        <v>270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270</v>
      </c>
    </row>
    <row r="61" spans="1:17">
      <c r="A61" s="8" t="s">
        <v>103</v>
      </c>
      <c r="B61" s="15">
        <f>'[1]03'!B63</f>
        <v>270</v>
      </c>
      <c r="C61" s="16">
        <f>'[1]03'!C63</f>
        <v>0</v>
      </c>
      <c r="D61" s="16">
        <f>'[1]03'!D63</f>
        <v>65</v>
      </c>
      <c r="E61" s="16">
        <f>'[1]03'!E63</f>
        <v>0</v>
      </c>
      <c r="F61" s="15">
        <f t="shared" si="6"/>
        <v>335</v>
      </c>
      <c r="G61" s="15">
        <f>'[1]03'!H63</f>
        <v>270</v>
      </c>
      <c r="H61" s="16">
        <f>'[1]03'!I63</f>
        <v>0</v>
      </c>
      <c r="I61" s="16">
        <f>'[1]03'!J63</f>
        <v>0</v>
      </c>
      <c r="J61" s="16">
        <f>'[1]03'!K63</f>
        <v>0</v>
      </c>
      <c r="K61" s="15">
        <f t="shared" si="4"/>
        <v>270</v>
      </c>
      <c r="L61" s="18">
        <f>frq!C61</f>
        <v>1</v>
      </c>
      <c r="M61" s="16">
        <f t="shared" si="7"/>
        <v>270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270</v>
      </c>
    </row>
    <row r="62" spans="1:17">
      <c r="A62" s="8" t="s">
        <v>104</v>
      </c>
      <c r="B62" s="15">
        <f>'[1]03'!B64</f>
        <v>270</v>
      </c>
      <c r="C62" s="16">
        <f>'[1]03'!C64</f>
        <v>0</v>
      </c>
      <c r="D62" s="16">
        <f>'[1]03'!D64</f>
        <v>65</v>
      </c>
      <c r="E62" s="16">
        <f>'[1]03'!E64</f>
        <v>0</v>
      </c>
      <c r="F62" s="15">
        <f t="shared" si="6"/>
        <v>335</v>
      </c>
      <c r="G62" s="15">
        <f>'[1]03'!H64</f>
        <v>270</v>
      </c>
      <c r="H62" s="16">
        <f>'[1]03'!I64</f>
        <v>0</v>
      </c>
      <c r="I62" s="16">
        <f>'[1]03'!J64</f>
        <v>0</v>
      </c>
      <c r="J62" s="16">
        <f>'[1]03'!K64</f>
        <v>0</v>
      </c>
      <c r="K62" s="15">
        <f t="shared" si="4"/>
        <v>270</v>
      </c>
      <c r="L62" s="18">
        <f>frq!C62</f>
        <v>1</v>
      </c>
      <c r="M62" s="16">
        <f t="shared" si="7"/>
        <v>270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270</v>
      </c>
    </row>
    <row r="63" spans="1:17">
      <c r="A63" s="8" t="s">
        <v>105</v>
      </c>
      <c r="B63" s="15">
        <f>'[1]03'!B65</f>
        <v>270</v>
      </c>
      <c r="C63" s="16">
        <f>'[1]03'!C65</f>
        <v>0</v>
      </c>
      <c r="D63" s="16">
        <f>'[1]03'!D65</f>
        <v>65</v>
      </c>
      <c r="E63" s="16">
        <f>'[1]03'!E65</f>
        <v>0</v>
      </c>
      <c r="F63" s="15">
        <f t="shared" si="6"/>
        <v>335</v>
      </c>
      <c r="G63" s="15">
        <f>'[1]03'!H65</f>
        <v>270</v>
      </c>
      <c r="H63" s="16">
        <f>'[1]03'!I65</f>
        <v>0</v>
      </c>
      <c r="I63" s="16">
        <f>'[1]03'!J65</f>
        <v>0</v>
      </c>
      <c r="J63" s="16">
        <f>'[1]03'!K65</f>
        <v>0</v>
      </c>
      <c r="K63" s="15">
        <f t="shared" si="4"/>
        <v>270</v>
      </c>
      <c r="L63" s="18">
        <f>frq!C63</f>
        <v>1</v>
      </c>
      <c r="M63" s="16">
        <f t="shared" si="7"/>
        <v>270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270</v>
      </c>
    </row>
    <row r="64" spans="1:17">
      <c r="A64" s="8" t="s">
        <v>106</v>
      </c>
      <c r="B64" s="15">
        <f>'[1]03'!B66</f>
        <v>270</v>
      </c>
      <c r="C64" s="16">
        <f>'[1]03'!C66</f>
        <v>0</v>
      </c>
      <c r="D64" s="16">
        <f>'[1]03'!D66</f>
        <v>65</v>
      </c>
      <c r="E64" s="16">
        <f>'[1]03'!E66</f>
        <v>0</v>
      </c>
      <c r="F64" s="15">
        <f t="shared" si="6"/>
        <v>335</v>
      </c>
      <c r="G64" s="15">
        <f>'[1]03'!H66</f>
        <v>270</v>
      </c>
      <c r="H64" s="16">
        <f>'[1]03'!I66</f>
        <v>0</v>
      </c>
      <c r="I64" s="16">
        <f>'[1]03'!J66</f>
        <v>0</v>
      </c>
      <c r="J64" s="16">
        <f>'[1]03'!K66</f>
        <v>0</v>
      </c>
      <c r="K64" s="15">
        <f t="shared" si="4"/>
        <v>270</v>
      </c>
      <c r="L64" s="18">
        <f>frq!C64</f>
        <v>1</v>
      </c>
      <c r="M64" s="16">
        <f t="shared" si="7"/>
        <v>270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270</v>
      </c>
    </row>
    <row r="65" spans="1:19">
      <c r="A65" s="8" t="s">
        <v>107</v>
      </c>
      <c r="B65" s="15">
        <f>'[1]03'!B67</f>
        <v>270</v>
      </c>
      <c r="C65" s="16">
        <f>'[1]03'!C67</f>
        <v>0</v>
      </c>
      <c r="D65" s="16">
        <f>'[1]03'!D67</f>
        <v>65</v>
      </c>
      <c r="E65" s="16">
        <f>'[1]03'!E67</f>
        <v>0</v>
      </c>
      <c r="F65" s="15">
        <f t="shared" si="6"/>
        <v>335</v>
      </c>
      <c r="G65" s="15">
        <f>'[1]03'!H67</f>
        <v>270</v>
      </c>
      <c r="H65" s="16">
        <f>'[1]03'!I67</f>
        <v>0</v>
      </c>
      <c r="I65" s="16">
        <f>'[1]03'!J67</f>
        <v>0</v>
      </c>
      <c r="J65" s="16">
        <f>'[1]03'!K67</f>
        <v>0</v>
      </c>
      <c r="K65" s="15">
        <f t="shared" si="4"/>
        <v>270</v>
      </c>
      <c r="L65" s="18">
        <f>frq!C65</f>
        <v>1</v>
      </c>
      <c r="M65" s="16">
        <f t="shared" si="7"/>
        <v>270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270</v>
      </c>
    </row>
    <row r="66" spans="1:19">
      <c r="A66" s="8" t="s">
        <v>108</v>
      </c>
      <c r="B66" s="15">
        <f>'[1]03'!B68</f>
        <v>270</v>
      </c>
      <c r="C66" s="16">
        <f>'[1]03'!C68</f>
        <v>0</v>
      </c>
      <c r="D66" s="16">
        <f>'[1]03'!D68</f>
        <v>65</v>
      </c>
      <c r="E66" s="16">
        <f>'[1]03'!E68</f>
        <v>0</v>
      </c>
      <c r="F66" s="15">
        <f t="shared" si="6"/>
        <v>335</v>
      </c>
      <c r="G66" s="15">
        <f>'[1]03'!H68</f>
        <v>270</v>
      </c>
      <c r="H66" s="16">
        <f>'[1]03'!I68</f>
        <v>0</v>
      </c>
      <c r="I66" s="16">
        <f>'[1]03'!J68</f>
        <v>0</v>
      </c>
      <c r="J66" s="16">
        <f>'[1]03'!K68</f>
        <v>0</v>
      </c>
      <c r="K66" s="15">
        <f t="shared" si="4"/>
        <v>270</v>
      </c>
      <c r="L66" s="18">
        <f>frq!C66</f>
        <v>1</v>
      </c>
      <c r="M66" s="16">
        <f t="shared" si="7"/>
        <v>270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270</v>
      </c>
    </row>
    <row r="67" spans="1:19">
      <c r="A67" s="8" t="s">
        <v>109</v>
      </c>
      <c r="B67" s="15">
        <f>'[1]03'!B69</f>
        <v>270</v>
      </c>
      <c r="C67" s="16">
        <f>'[1]03'!C69</f>
        <v>0</v>
      </c>
      <c r="D67" s="16">
        <f>'[1]03'!D69</f>
        <v>65</v>
      </c>
      <c r="E67" s="16">
        <f>'[1]03'!E69</f>
        <v>0</v>
      </c>
      <c r="F67" s="15">
        <f t="shared" si="6"/>
        <v>335</v>
      </c>
      <c r="G67" s="15">
        <f>'[1]03'!H69</f>
        <v>270</v>
      </c>
      <c r="H67" s="16">
        <f>'[1]03'!I69</f>
        <v>0</v>
      </c>
      <c r="I67" s="16">
        <f>'[1]03'!J69</f>
        <v>0</v>
      </c>
      <c r="J67" s="16">
        <f>'[1]03'!K69</f>
        <v>0</v>
      </c>
      <c r="K67" s="15">
        <f t="shared" si="4"/>
        <v>270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270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270</v>
      </c>
    </row>
    <row r="68" spans="1:19">
      <c r="A68" s="8" t="s">
        <v>110</v>
      </c>
      <c r="B68" s="15">
        <f>'[1]03'!B70</f>
        <v>270</v>
      </c>
      <c r="C68" s="16">
        <f>'[1]03'!C70</f>
        <v>0</v>
      </c>
      <c r="D68" s="16">
        <f>'[1]03'!D70</f>
        <v>65</v>
      </c>
      <c r="E68" s="16">
        <f>'[1]03'!E70</f>
        <v>0</v>
      </c>
      <c r="F68" s="15">
        <f t="shared" si="6"/>
        <v>335</v>
      </c>
      <c r="G68" s="15">
        <f>'[1]03'!H70</f>
        <v>270</v>
      </c>
      <c r="H68" s="16">
        <f>'[1]03'!I70</f>
        <v>0</v>
      </c>
      <c r="I68" s="16">
        <f>'[1]03'!J70</f>
        <v>0</v>
      </c>
      <c r="J68" s="16">
        <f>'[1]03'!K70</f>
        <v>0</v>
      </c>
      <c r="K68" s="15">
        <f t="shared" ref="K68:K98" si="15">SUM(G68:J68)</f>
        <v>270</v>
      </c>
      <c r="L68" s="18">
        <f>frq!C68</f>
        <v>1</v>
      </c>
      <c r="M68" s="16">
        <f t="shared" si="11"/>
        <v>270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270</v>
      </c>
    </row>
    <row r="69" spans="1:19">
      <c r="A69" s="8" t="s">
        <v>111</v>
      </c>
      <c r="B69" s="15">
        <f>'[1]03'!B71</f>
        <v>270</v>
      </c>
      <c r="C69" s="16">
        <f>'[1]03'!C71</f>
        <v>0</v>
      </c>
      <c r="D69" s="16">
        <f>'[1]03'!D71</f>
        <v>65</v>
      </c>
      <c r="E69" s="16">
        <f>'[1]03'!E71</f>
        <v>0</v>
      </c>
      <c r="F69" s="15">
        <f t="shared" ref="F69:F98" si="17">SUM(B69:E69)</f>
        <v>335</v>
      </c>
      <c r="G69" s="15">
        <f>'[1]03'!H71</f>
        <v>270</v>
      </c>
      <c r="H69" s="16">
        <f>'[1]03'!I71</f>
        <v>0</v>
      </c>
      <c r="I69" s="16">
        <f>'[1]03'!J71</f>
        <v>0</v>
      </c>
      <c r="J69" s="16">
        <f>'[1]03'!K71</f>
        <v>0</v>
      </c>
      <c r="K69" s="15">
        <f t="shared" si="15"/>
        <v>270</v>
      </c>
      <c r="L69" s="18">
        <f>frq!C69</f>
        <v>1</v>
      </c>
      <c r="M69" s="16">
        <f t="shared" si="11"/>
        <v>270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270</v>
      </c>
      <c r="S69">
        <f>96*4</f>
        <v>384</v>
      </c>
    </row>
    <row r="70" spans="1:19">
      <c r="A70" s="8" t="s">
        <v>112</v>
      </c>
      <c r="B70" s="15">
        <f>'[1]03'!B72</f>
        <v>270</v>
      </c>
      <c r="C70" s="16">
        <f>'[1]03'!C72</f>
        <v>0</v>
      </c>
      <c r="D70" s="16">
        <f>'[1]03'!D72</f>
        <v>65</v>
      </c>
      <c r="E70" s="16">
        <f>'[1]03'!E72</f>
        <v>0</v>
      </c>
      <c r="F70" s="15">
        <f t="shared" si="17"/>
        <v>335</v>
      </c>
      <c r="G70" s="15">
        <f>'[1]03'!H72</f>
        <v>270</v>
      </c>
      <c r="H70" s="16">
        <f>'[1]03'!I72</f>
        <v>0</v>
      </c>
      <c r="I70" s="16">
        <f>'[1]03'!J72</f>
        <v>0</v>
      </c>
      <c r="J70" s="16">
        <f>'[1]03'!K72</f>
        <v>0</v>
      </c>
      <c r="K70" s="15">
        <f t="shared" si="15"/>
        <v>270</v>
      </c>
      <c r="L70" s="18">
        <f>frq!C70</f>
        <v>1</v>
      </c>
      <c r="M70" s="16">
        <f t="shared" si="11"/>
        <v>270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270</v>
      </c>
    </row>
    <row r="71" spans="1:19">
      <c r="A71" s="8" t="s">
        <v>113</v>
      </c>
      <c r="B71" s="15">
        <f>'[1]03'!B73</f>
        <v>270</v>
      </c>
      <c r="C71" s="16">
        <f>'[1]03'!C73</f>
        <v>0</v>
      </c>
      <c r="D71" s="16">
        <f>'[1]03'!D73</f>
        <v>65</v>
      </c>
      <c r="E71" s="16">
        <f>'[1]03'!E73</f>
        <v>0</v>
      </c>
      <c r="F71" s="15">
        <f t="shared" si="17"/>
        <v>335</v>
      </c>
      <c r="G71" s="15">
        <f>'[1]03'!H73</f>
        <v>270</v>
      </c>
      <c r="H71" s="16">
        <f>'[1]03'!I73</f>
        <v>0</v>
      </c>
      <c r="I71" s="16">
        <f>'[1]03'!J73</f>
        <v>0</v>
      </c>
      <c r="J71" s="16">
        <f>'[1]03'!K73</f>
        <v>0</v>
      </c>
      <c r="K71" s="15">
        <f t="shared" si="15"/>
        <v>270</v>
      </c>
      <c r="L71" s="18">
        <f>frq!C71</f>
        <v>1</v>
      </c>
      <c r="M71" s="16">
        <f t="shared" si="11"/>
        <v>270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270</v>
      </c>
    </row>
    <row r="72" spans="1:19">
      <c r="A72" s="8" t="s">
        <v>114</v>
      </c>
      <c r="B72" s="15">
        <f>'[1]03'!B74</f>
        <v>270</v>
      </c>
      <c r="C72" s="16">
        <f>'[1]03'!C74</f>
        <v>0</v>
      </c>
      <c r="D72" s="16">
        <f>'[1]03'!D74</f>
        <v>65</v>
      </c>
      <c r="E72" s="16">
        <f>'[1]03'!E74</f>
        <v>0</v>
      </c>
      <c r="F72" s="15">
        <f t="shared" si="17"/>
        <v>335</v>
      </c>
      <c r="G72" s="15">
        <f>'[1]03'!H74</f>
        <v>270</v>
      </c>
      <c r="H72" s="16">
        <f>'[1]03'!I74</f>
        <v>0</v>
      </c>
      <c r="I72" s="16">
        <f>'[1]03'!J74</f>
        <v>0</v>
      </c>
      <c r="J72" s="16">
        <f>'[1]03'!K74</f>
        <v>0</v>
      </c>
      <c r="K72" s="15">
        <f t="shared" si="15"/>
        <v>270</v>
      </c>
      <c r="L72" s="18">
        <f>frq!C72</f>
        <v>1</v>
      </c>
      <c r="M72" s="16">
        <f t="shared" si="11"/>
        <v>270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270</v>
      </c>
    </row>
    <row r="73" spans="1:19">
      <c r="A73" s="8" t="s">
        <v>115</v>
      </c>
      <c r="B73" s="15">
        <f>'[1]03'!B75</f>
        <v>270</v>
      </c>
      <c r="C73" s="16">
        <f>'[1]03'!C75</f>
        <v>0</v>
      </c>
      <c r="D73" s="16">
        <f>'[1]03'!D75</f>
        <v>65</v>
      </c>
      <c r="E73" s="16">
        <f>'[1]03'!E75</f>
        <v>0</v>
      </c>
      <c r="F73" s="15">
        <f t="shared" si="17"/>
        <v>335</v>
      </c>
      <c r="G73" s="15">
        <f>'[1]03'!H75</f>
        <v>270</v>
      </c>
      <c r="H73" s="16">
        <f>'[1]03'!I75</f>
        <v>0</v>
      </c>
      <c r="I73" s="16">
        <f>'[1]03'!J75</f>
        <v>0</v>
      </c>
      <c r="J73" s="16">
        <f>'[1]03'!K75</f>
        <v>0</v>
      </c>
      <c r="K73" s="15">
        <f t="shared" si="15"/>
        <v>270</v>
      </c>
      <c r="L73" s="18">
        <f>frq!C73</f>
        <v>1</v>
      </c>
      <c r="M73" s="16">
        <f t="shared" si="11"/>
        <v>270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270</v>
      </c>
    </row>
    <row r="74" spans="1:19">
      <c r="A74" s="8" t="s">
        <v>116</v>
      </c>
      <c r="B74" s="15">
        <f>'[1]03'!B76</f>
        <v>270</v>
      </c>
      <c r="C74" s="16">
        <f>'[1]03'!C76</f>
        <v>0</v>
      </c>
      <c r="D74" s="16">
        <f>'[1]03'!D76</f>
        <v>65</v>
      </c>
      <c r="E74" s="16">
        <f>'[1]03'!E76</f>
        <v>0</v>
      </c>
      <c r="F74" s="15">
        <f t="shared" si="17"/>
        <v>335</v>
      </c>
      <c r="G74" s="15">
        <f>'[1]03'!H76</f>
        <v>270</v>
      </c>
      <c r="H74" s="16">
        <f>'[1]03'!I76</f>
        <v>0</v>
      </c>
      <c r="I74" s="16">
        <f>'[1]03'!J76</f>
        <v>0</v>
      </c>
      <c r="J74" s="16">
        <f>'[1]03'!K76</f>
        <v>0</v>
      </c>
      <c r="K74" s="15">
        <f t="shared" si="15"/>
        <v>270</v>
      </c>
      <c r="L74" s="18">
        <f>frq!C74</f>
        <v>1</v>
      </c>
      <c r="M74" s="16">
        <f t="shared" si="11"/>
        <v>270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270</v>
      </c>
    </row>
    <row r="75" spans="1:19">
      <c r="A75" s="8" t="s">
        <v>117</v>
      </c>
      <c r="B75" s="15">
        <f>'[1]03'!B77</f>
        <v>270</v>
      </c>
      <c r="C75" s="16">
        <f>'[1]03'!C77</f>
        <v>0</v>
      </c>
      <c r="D75" s="16">
        <f>'[1]03'!D77</f>
        <v>65</v>
      </c>
      <c r="E75" s="16">
        <f>'[1]03'!E77</f>
        <v>0</v>
      </c>
      <c r="F75" s="15">
        <f t="shared" si="17"/>
        <v>335</v>
      </c>
      <c r="G75" s="15">
        <f>'[1]03'!H77</f>
        <v>270</v>
      </c>
      <c r="H75" s="16">
        <f>'[1]03'!I77</f>
        <v>0</v>
      </c>
      <c r="I75" s="16">
        <f>'[1]03'!J77</f>
        <v>0</v>
      </c>
      <c r="J75" s="16">
        <f>'[1]03'!K77</f>
        <v>0</v>
      </c>
      <c r="K75" s="15">
        <f t="shared" si="15"/>
        <v>270</v>
      </c>
      <c r="L75" s="18">
        <f>frq!C75</f>
        <v>1</v>
      </c>
      <c r="M75" s="16">
        <f t="shared" si="11"/>
        <v>270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270</v>
      </c>
    </row>
    <row r="76" spans="1:19">
      <c r="A76" s="8" t="s">
        <v>118</v>
      </c>
      <c r="B76" s="15">
        <f>'[1]03'!B78</f>
        <v>270</v>
      </c>
      <c r="C76" s="16">
        <f>'[1]03'!C78</f>
        <v>0</v>
      </c>
      <c r="D76" s="16">
        <f>'[1]03'!D78</f>
        <v>65</v>
      </c>
      <c r="E76" s="16">
        <f>'[1]03'!E78</f>
        <v>0</v>
      </c>
      <c r="F76" s="15">
        <f t="shared" si="17"/>
        <v>335</v>
      </c>
      <c r="G76" s="15">
        <f>'[1]03'!H78</f>
        <v>270</v>
      </c>
      <c r="H76" s="16">
        <f>'[1]03'!I78</f>
        <v>0</v>
      </c>
      <c r="I76" s="16">
        <f>'[1]03'!J78</f>
        <v>0</v>
      </c>
      <c r="J76" s="16">
        <f>'[1]03'!K78</f>
        <v>0</v>
      </c>
      <c r="K76" s="15">
        <f t="shared" si="15"/>
        <v>270</v>
      </c>
      <c r="L76" s="18">
        <f>frq!C76</f>
        <v>1</v>
      </c>
      <c r="M76" s="16">
        <f t="shared" si="11"/>
        <v>270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270</v>
      </c>
    </row>
    <row r="77" spans="1:19">
      <c r="A77" s="8" t="s">
        <v>119</v>
      </c>
      <c r="B77" s="15">
        <f>'[1]03'!B79</f>
        <v>270</v>
      </c>
      <c r="C77" s="16">
        <f>'[1]03'!C79</f>
        <v>0</v>
      </c>
      <c r="D77" s="16">
        <f>'[1]03'!D79</f>
        <v>65</v>
      </c>
      <c r="E77" s="16">
        <f>'[1]03'!E79</f>
        <v>0</v>
      </c>
      <c r="F77" s="15">
        <f t="shared" si="17"/>
        <v>335</v>
      </c>
      <c r="G77" s="15">
        <f>'[1]03'!H79</f>
        <v>270</v>
      </c>
      <c r="H77" s="16">
        <f>'[1]03'!I79</f>
        <v>0</v>
      </c>
      <c r="I77" s="16">
        <f>'[1]03'!J79</f>
        <v>0</v>
      </c>
      <c r="J77" s="16">
        <f>'[1]03'!K79</f>
        <v>0</v>
      </c>
      <c r="K77" s="15">
        <f t="shared" si="15"/>
        <v>270</v>
      </c>
      <c r="L77" s="18">
        <f>frq!C77</f>
        <v>1</v>
      </c>
      <c r="M77" s="16">
        <f t="shared" si="11"/>
        <v>270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270</v>
      </c>
    </row>
    <row r="78" spans="1:19">
      <c r="A78" s="8" t="s">
        <v>120</v>
      </c>
      <c r="B78" s="15">
        <f>'[1]03'!B80</f>
        <v>270</v>
      </c>
      <c r="C78" s="16">
        <f>'[1]03'!C80</f>
        <v>0</v>
      </c>
      <c r="D78" s="16">
        <f>'[1]03'!D80</f>
        <v>65</v>
      </c>
      <c r="E78" s="16">
        <f>'[1]03'!E80</f>
        <v>0</v>
      </c>
      <c r="F78" s="15">
        <f t="shared" si="17"/>
        <v>335</v>
      </c>
      <c r="G78" s="15">
        <f>'[1]03'!H80</f>
        <v>270</v>
      </c>
      <c r="H78" s="16">
        <f>'[1]03'!I80</f>
        <v>0</v>
      </c>
      <c r="I78" s="16">
        <f>'[1]03'!J80</f>
        <v>0</v>
      </c>
      <c r="J78" s="16">
        <f>'[1]03'!K80</f>
        <v>0</v>
      </c>
      <c r="K78" s="15">
        <f t="shared" si="15"/>
        <v>270</v>
      </c>
      <c r="L78" s="18">
        <f>frq!C78</f>
        <v>1</v>
      </c>
      <c r="M78" s="16">
        <f t="shared" si="11"/>
        <v>270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270</v>
      </c>
    </row>
    <row r="79" spans="1:19">
      <c r="A79" s="8" t="s">
        <v>121</v>
      </c>
      <c r="B79" s="15">
        <f>'[1]03'!B81</f>
        <v>270</v>
      </c>
      <c r="C79" s="16">
        <f>'[1]03'!C81</f>
        <v>0</v>
      </c>
      <c r="D79" s="16">
        <f>'[1]03'!D81</f>
        <v>65</v>
      </c>
      <c r="E79" s="16">
        <f>'[1]03'!E81</f>
        <v>0</v>
      </c>
      <c r="F79" s="15">
        <f t="shared" si="17"/>
        <v>335</v>
      </c>
      <c r="G79" s="15">
        <f>'[1]03'!H81</f>
        <v>270</v>
      </c>
      <c r="H79" s="16">
        <f>'[1]03'!I81</f>
        <v>0</v>
      </c>
      <c r="I79" s="16">
        <f>'[1]03'!J81</f>
        <v>0</v>
      </c>
      <c r="J79" s="16">
        <f>'[1]03'!K81</f>
        <v>0</v>
      </c>
      <c r="K79" s="15">
        <f t="shared" si="15"/>
        <v>270</v>
      </c>
      <c r="L79" s="18">
        <f>frq!C79</f>
        <v>1</v>
      </c>
      <c r="M79" s="16">
        <f t="shared" si="11"/>
        <v>270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270</v>
      </c>
    </row>
    <row r="80" spans="1:19">
      <c r="A80" s="8" t="s">
        <v>122</v>
      </c>
      <c r="B80" s="15">
        <f>'[1]03'!B82</f>
        <v>270</v>
      </c>
      <c r="C80" s="16">
        <f>'[1]03'!C82</f>
        <v>0</v>
      </c>
      <c r="D80" s="16">
        <f>'[1]03'!D82</f>
        <v>65</v>
      </c>
      <c r="E80" s="16">
        <f>'[1]03'!E82</f>
        <v>0</v>
      </c>
      <c r="F80" s="15">
        <f t="shared" si="17"/>
        <v>335</v>
      </c>
      <c r="G80" s="15">
        <f>'[1]03'!H82</f>
        <v>270</v>
      </c>
      <c r="H80" s="16">
        <f>'[1]03'!I82</f>
        <v>0</v>
      </c>
      <c r="I80" s="16">
        <f>'[1]03'!J82</f>
        <v>0</v>
      </c>
      <c r="J80" s="16">
        <f>'[1]03'!K82</f>
        <v>0</v>
      </c>
      <c r="K80" s="15">
        <f t="shared" si="15"/>
        <v>270</v>
      </c>
      <c r="L80" s="18">
        <f>frq!C80</f>
        <v>1</v>
      </c>
      <c r="M80" s="16">
        <f t="shared" si="11"/>
        <v>270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270</v>
      </c>
    </row>
    <row r="81" spans="1:17">
      <c r="A81" s="8" t="s">
        <v>123</v>
      </c>
      <c r="B81" s="15">
        <f>'[1]03'!B83</f>
        <v>270</v>
      </c>
      <c r="C81" s="16">
        <f>'[1]03'!C83</f>
        <v>0</v>
      </c>
      <c r="D81" s="16">
        <f>'[1]03'!D83</f>
        <v>65</v>
      </c>
      <c r="E81" s="16">
        <f>'[1]03'!E83</f>
        <v>0</v>
      </c>
      <c r="F81" s="15">
        <f t="shared" si="17"/>
        <v>335</v>
      </c>
      <c r="G81" s="15">
        <f>'[1]03'!H83</f>
        <v>270</v>
      </c>
      <c r="H81" s="16">
        <f>'[1]03'!I83</f>
        <v>0</v>
      </c>
      <c r="I81" s="16">
        <f>'[1]03'!J83</f>
        <v>0</v>
      </c>
      <c r="J81" s="16">
        <f>'[1]03'!K83</f>
        <v>0</v>
      </c>
      <c r="K81" s="15">
        <f t="shared" si="15"/>
        <v>270</v>
      </c>
      <c r="L81" s="18">
        <f>frq!C81</f>
        <v>1</v>
      </c>
      <c r="M81" s="16">
        <f t="shared" si="11"/>
        <v>270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270</v>
      </c>
    </row>
    <row r="82" spans="1:17">
      <c r="A82" s="8" t="s">
        <v>124</v>
      </c>
      <c r="B82" s="15">
        <f>'[1]03'!B84</f>
        <v>270</v>
      </c>
      <c r="C82" s="16">
        <f>'[1]03'!C84</f>
        <v>0</v>
      </c>
      <c r="D82" s="16">
        <f>'[1]03'!D84</f>
        <v>65</v>
      </c>
      <c r="E82" s="16">
        <f>'[1]03'!E84</f>
        <v>0</v>
      </c>
      <c r="F82" s="15">
        <f t="shared" si="17"/>
        <v>335</v>
      </c>
      <c r="G82" s="15">
        <f>'[1]03'!H84</f>
        <v>270</v>
      </c>
      <c r="H82" s="16">
        <f>'[1]03'!I84</f>
        <v>0</v>
      </c>
      <c r="I82" s="16">
        <f>'[1]03'!J84</f>
        <v>0</v>
      </c>
      <c r="J82" s="16">
        <f>'[1]03'!K84</f>
        <v>0</v>
      </c>
      <c r="K82" s="15">
        <f t="shared" si="15"/>
        <v>270</v>
      </c>
      <c r="L82" s="18">
        <f>frq!C82</f>
        <v>1</v>
      </c>
      <c r="M82" s="16">
        <f t="shared" si="11"/>
        <v>270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270</v>
      </c>
    </row>
    <row r="83" spans="1:17">
      <c r="A83" s="8" t="s">
        <v>125</v>
      </c>
      <c r="B83" s="15">
        <f>'[1]03'!B85</f>
        <v>270</v>
      </c>
      <c r="C83" s="16">
        <f>'[1]03'!C85</f>
        <v>0</v>
      </c>
      <c r="D83" s="16">
        <f>'[1]03'!D85</f>
        <v>65</v>
      </c>
      <c r="E83" s="16">
        <f>'[1]03'!E85</f>
        <v>0</v>
      </c>
      <c r="F83" s="15">
        <f t="shared" si="17"/>
        <v>335</v>
      </c>
      <c r="G83" s="15">
        <f>'[1]03'!H85</f>
        <v>270</v>
      </c>
      <c r="H83" s="16">
        <f>'[1]03'!I85</f>
        <v>0</v>
      </c>
      <c r="I83" s="16">
        <f>'[1]03'!J85</f>
        <v>0</v>
      </c>
      <c r="J83" s="16">
        <f>'[1]03'!K85</f>
        <v>0</v>
      </c>
      <c r="K83" s="15">
        <f t="shared" si="15"/>
        <v>270</v>
      </c>
      <c r="L83" s="18">
        <f>frq!C83</f>
        <v>1</v>
      </c>
      <c r="M83" s="16">
        <f t="shared" si="11"/>
        <v>270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270</v>
      </c>
    </row>
    <row r="84" spans="1:17">
      <c r="A84" s="8" t="s">
        <v>126</v>
      </c>
      <c r="B84" s="15">
        <f>'[1]03'!B86</f>
        <v>270</v>
      </c>
      <c r="C84" s="16">
        <f>'[1]03'!C86</f>
        <v>0</v>
      </c>
      <c r="D84" s="16">
        <f>'[1]03'!D86</f>
        <v>65</v>
      </c>
      <c r="E84" s="16">
        <f>'[1]03'!E86</f>
        <v>0</v>
      </c>
      <c r="F84" s="15">
        <f t="shared" si="17"/>
        <v>335</v>
      </c>
      <c r="G84" s="15">
        <f>'[1]03'!H86</f>
        <v>270</v>
      </c>
      <c r="H84" s="16">
        <f>'[1]03'!I86</f>
        <v>0</v>
      </c>
      <c r="I84" s="16">
        <f>'[1]03'!J86</f>
        <v>0</v>
      </c>
      <c r="J84" s="16">
        <f>'[1]03'!K86</f>
        <v>0</v>
      </c>
      <c r="K84" s="15">
        <f t="shared" si="15"/>
        <v>270</v>
      </c>
      <c r="L84" s="18">
        <f>frq!C84</f>
        <v>1</v>
      </c>
      <c r="M84" s="16">
        <f t="shared" si="11"/>
        <v>270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270</v>
      </c>
    </row>
    <row r="85" spans="1:17">
      <c r="A85" s="8" t="s">
        <v>127</v>
      </c>
      <c r="B85" s="15">
        <f>'[1]03'!B87</f>
        <v>270</v>
      </c>
      <c r="C85" s="16">
        <f>'[1]03'!C87</f>
        <v>0</v>
      </c>
      <c r="D85" s="16">
        <f>'[1]03'!D87</f>
        <v>65</v>
      </c>
      <c r="E85" s="16">
        <f>'[1]03'!E87</f>
        <v>0</v>
      </c>
      <c r="F85" s="15">
        <f t="shared" si="17"/>
        <v>335</v>
      </c>
      <c r="G85" s="15">
        <f>'[1]03'!H87</f>
        <v>270</v>
      </c>
      <c r="H85" s="16">
        <f>'[1]03'!I87</f>
        <v>0</v>
      </c>
      <c r="I85" s="16">
        <f>'[1]03'!J87</f>
        <v>0</v>
      </c>
      <c r="J85" s="16">
        <f>'[1]03'!K87</f>
        <v>0</v>
      </c>
      <c r="K85" s="15">
        <f t="shared" si="15"/>
        <v>270</v>
      </c>
      <c r="L85" s="18">
        <f>frq!C85</f>
        <v>1</v>
      </c>
      <c r="M85" s="16">
        <f t="shared" si="11"/>
        <v>270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270</v>
      </c>
    </row>
    <row r="86" spans="1:17">
      <c r="A86" s="8" t="s">
        <v>128</v>
      </c>
      <c r="B86" s="15">
        <f>'[1]03'!B88</f>
        <v>270</v>
      </c>
      <c r="C86" s="16">
        <f>'[1]03'!C88</f>
        <v>0</v>
      </c>
      <c r="D86" s="16">
        <f>'[1]03'!D88</f>
        <v>65</v>
      </c>
      <c r="E86" s="16">
        <f>'[1]03'!E88</f>
        <v>0</v>
      </c>
      <c r="F86" s="15">
        <f t="shared" si="17"/>
        <v>335</v>
      </c>
      <c r="G86" s="15">
        <f>'[1]03'!H88</f>
        <v>270</v>
      </c>
      <c r="H86" s="16">
        <f>'[1]03'!I88</f>
        <v>0</v>
      </c>
      <c r="I86" s="16">
        <f>'[1]03'!J88</f>
        <v>0</v>
      </c>
      <c r="J86" s="16">
        <f>'[1]03'!K88</f>
        <v>0</v>
      </c>
      <c r="K86" s="15">
        <f t="shared" si="15"/>
        <v>270</v>
      </c>
      <c r="L86" s="18">
        <f>frq!C86</f>
        <v>1</v>
      </c>
      <c r="M86" s="16">
        <f t="shared" si="11"/>
        <v>270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270</v>
      </c>
    </row>
    <row r="87" spans="1:17">
      <c r="A87" s="8" t="s">
        <v>129</v>
      </c>
      <c r="B87" s="15">
        <f>'[1]03'!B89</f>
        <v>270</v>
      </c>
      <c r="C87" s="16">
        <f>'[1]03'!C89</f>
        <v>0</v>
      </c>
      <c r="D87" s="16">
        <f>'[1]03'!D89</f>
        <v>65</v>
      </c>
      <c r="E87" s="16">
        <f>'[1]03'!E89</f>
        <v>0</v>
      </c>
      <c r="F87" s="15">
        <f t="shared" si="17"/>
        <v>335</v>
      </c>
      <c r="G87" s="15">
        <f>'[1]03'!H89</f>
        <v>270</v>
      </c>
      <c r="H87" s="16">
        <f>'[1]03'!I89</f>
        <v>0</v>
      </c>
      <c r="I87" s="16">
        <f>'[1]03'!J89</f>
        <v>0</v>
      </c>
      <c r="J87" s="16">
        <f>'[1]03'!K89</f>
        <v>0</v>
      </c>
      <c r="K87" s="15">
        <f t="shared" si="15"/>
        <v>270</v>
      </c>
      <c r="L87" s="18">
        <f>frq!C87</f>
        <v>1</v>
      </c>
      <c r="M87" s="16">
        <f t="shared" si="11"/>
        <v>270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270</v>
      </c>
    </row>
    <row r="88" spans="1:17">
      <c r="A88" s="8" t="s">
        <v>130</v>
      </c>
      <c r="B88" s="15">
        <f>'[1]03'!B90</f>
        <v>270</v>
      </c>
      <c r="C88" s="16">
        <f>'[1]03'!C90</f>
        <v>0</v>
      </c>
      <c r="D88" s="16">
        <f>'[1]03'!D90</f>
        <v>65</v>
      </c>
      <c r="E88" s="16">
        <f>'[1]03'!E90</f>
        <v>0</v>
      </c>
      <c r="F88" s="15">
        <f t="shared" si="17"/>
        <v>335</v>
      </c>
      <c r="G88" s="15">
        <f>'[1]03'!H90</f>
        <v>270</v>
      </c>
      <c r="H88" s="16">
        <f>'[1]03'!I90</f>
        <v>0</v>
      </c>
      <c r="I88" s="16">
        <f>'[1]03'!J90</f>
        <v>0</v>
      </c>
      <c r="J88" s="16">
        <f>'[1]03'!K90</f>
        <v>0</v>
      </c>
      <c r="K88" s="15">
        <f t="shared" si="15"/>
        <v>270</v>
      </c>
      <c r="L88" s="18">
        <f>frq!C88</f>
        <v>1</v>
      </c>
      <c r="M88" s="16">
        <f t="shared" si="11"/>
        <v>270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270</v>
      </c>
    </row>
    <row r="89" spans="1:17">
      <c r="A89" s="8" t="s">
        <v>131</v>
      </c>
      <c r="B89" s="15">
        <f>'[1]03'!B91</f>
        <v>270</v>
      </c>
      <c r="C89" s="16">
        <f>'[1]03'!C91</f>
        <v>0</v>
      </c>
      <c r="D89" s="16">
        <f>'[1]03'!D91</f>
        <v>65</v>
      </c>
      <c r="E89" s="16">
        <f>'[1]03'!E91</f>
        <v>0</v>
      </c>
      <c r="F89" s="15">
        <f t="shared" si="17"/>
        <v>335</v>
      </c>
      <c r="G89" s="15">
        <f>'[1]03'!H91</f>
        <v>270</v>
      </c>
      <c r="H89" s="16">
        <f>'[1]03'!I91</f>
        <v>0</v>
      </c>
      <c r="I89" s="16">
        <f>'[1]03'!J91</f>
        <v>0</v>
      </c>
      <c r="J89" s="16">
        <f>'[1]03'!K91</f>
        <v>0</v>
      </c>
      <c r="K89" s="15">
        <f t="shared" si="15"/>
        <v>270</v>
      </c>
      <c r="L89" s="18">
        <f>frq!C89</f>
        <v>1</v>
      </c>
      <c r="M89" s="16">
        <f t="shared" si="11"/>
        <v>270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270</v>
      </c>
    </row>
    <row r="90" spans="1:17">
      <c r="A90" s="8" t="s">
        <v>132</v>
      </c>
      <c r="B90" s="15">
        <f>'[1]03'!B92</f>
        <v>270</v>
      </c>
      <c r="C90" s="16">
        <f>'[1]03'!C92</f>
        <v>0</v>
      </c>
      <c r="D90" s="16">
        <f>'[1]03'!D92</f>
        <v>65</v>
      </c>
      <c r="E90" s="16">
        <f>'[1]03'!E92</f>
        <v>0</v>
      </c>
      <c r="F90" s="15">
        <f t="shared" si="17"/>
        <v>335</v>
      </c>
      <c r="G90" s="15">
        <f>'[1]03'!H92</f>
        <v>270</v>
      </c>
      <c r="H90" s="16">
        <f>'[1]03'!I92</f>
        <v>0</v>
      </c>
      <c r="I90" s="16">
        <f>'[1]03'!J92</f>
        <v>0</v>
      </c>
      <c r="J90" s="16">
        <f>'[1]03'!K92</f>
        <v>0</v>
      </c>
      <c r="K90" s="15">
        <f t="shared" si="15"/>
        <v>270</v>
      </c>
      <c r="L90" s="18">
        <f>frq!C90</f>
        <v>1</v>
      </c>
      <c r="M90" s="16">
        <f t="shared" si="11"/>
        <v>270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270</v>
      </c>
    </row>
    <row r="91" spans="1:17">
      <c r="A91" s="8" t="s">
        <v>133</v>
      </c>
      <c r="B91" s="15">
        <f>'[1]03'!B93</f>
        <v>270</v>
      </c>
      <c r="C91" s="16">
        <f>'[1]03'!C93</f>
        <v>0</v>
      </c>
      <c r="D91" s="16">
        <f>'[1]03'!D93</f>
        <v>65</v>
      </c>
      <c r="E91" s="16">
        <f>'[1]03'!E93</f>
        <v>0</v>
      </c>
      <c r="F91" s="15">
        <f t="shared" si="17"/>
        <v>335</v>
      </c>
      <c r="G91" s="15">
        <f>'[1]03'!H93</f>
        <v>270</v>
      </c>
      <c r="H91" s="16">
        <f>'[1]03'!I93</f>
        <v>0</v>
      </c>
      <c r="I91" s="16">
        <f>'[1]03'!J93</f>
        <v>0</v>
      </c>
      <c r="J91" s="16">
        <f>'[1]03'!K93</f>
        <v>0</v>
      </c>
      <c r="K91" s="15">
        <f t="shared" si="15"/>
        <v>270</v>
      </c>
      <c r="L91" s="18">
        <f>frq!C91</f>
        <v>1</v>
      </c>
      <c r="M91" s="16">
        <f t="shared" si="11"/>
        <v>270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270</v>
      </c>
    </row>
    <row r="92" spans="1:17">
      <c r="A92" s="8" t="s">
        <v>134</v>
      </c>
      <c r="B92" s="15">
        <f>'[1]03'!B94</f>
        <v>270</v>
      </c>
      <c r="C92" s="16">
        <f>'[1]03'!C94</f>
        <v>0</v>
      </c>
      <c r="D92" s="16">
        <f>'[1]03'!D94</f>
        <v>65</v>
      </c>
      <c r="E92" s="16">
        <f>'[1]03'!E94</f>
        <v>0</v>
      </c>
      <c r="F92" s="15">
        <f t="shared" si="17"/>
        <v>335</v>
      </c>
      <c r="G92" s="15">
        <f>'[1]03'!H94</f>
        <v>270</v>
      </c>
      <c r="H92" s="16">
        <f>'[1]03'!I94</f>
        <v>0</v>
      </c>
      <c r="I92" s="16">
        <f>'[1]03'!J94</f>
        <v>0</v>
      </c>
      <c r="J92" s="16">
        <f>'[1]03'!K94</f>
        <v>0</v>
      </c>
      <c r="K92" s="15">
        <f t="shared" si="15"/>
        <v>270</v>
      </c>
      <c r="L92" s="18">
        <f>frq!C92</f>
        <v>1</v>
      </c>
      <c r="M92" s="16">
        <f t="shared" si="11"/>
        <v>270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270</v>
      </c>
    </row>
    <row r="93" spans="1:17">
      <c r="A93" s="8" t="s">
        <v>135</v>
      </c>
      <c r="B93" s="15">
        <f>'[1]03'!B95</f>
        <v>270</v>
      </c>
      <c r="C93" s="16">
        <f>'[1]03'!C95</f>
        <v>0</v>
      </c>
      <c r="D93" s="16">
        <f>'[1]03'!D95</f>
        <v>65</v>
      </c>
      <c r="E93" s="16">
        <f>'[1]03'!E95</f>
        <v>0</v>
      </c>
      <c r="F93" s="15">
        <f t="shared" si="17"/>
        <v>335</v>
      </c>
      <c r="G93" s="15">
        <f>'[1]03'!H95</f>
        <v>270</v>
      </c>
      <c r="H93" s="16">
        <f>'[1]03'!I95</f>
        <v>0</v>
      </c>
      <c r="I93" s="16">
        <f>'[1]03'!J95</f>
        <v>0</v>
      </c>
      <c r="J93" s="16">
        <f>'[1]03'!K95</f>
        <v>0</v>
      </c>
      <c r="K93" s="15">
        <f t="shared" si="15"/>
        <v>270</v>
      </c>
      <c r="L93" s="18">
        <f>frq!C93</f>
        <v>1</v>
      </c>
      <c r="M93" s="16">
        <f t="shared" si="11"/>
        <v>270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270</v>
      </c>
    </row>
    <row r="94" spans="1:17">
      <c r="A94" s="8" t="s">
        <v>136</v>
      </c>
      <c r="B94" s="15">
        <f>'[1]03'!B96</f>
        <v>270</v>
      </c>
      <c r="C94" s="16">
        <f>'[1]03'!C96</f>
        <v>0</v>
      </c>
      <c r="D94" s="16">
        <f>'[1]03'!D96</f>
        <v>65</v>
      </c>
      <c r="E94" s="16">
        <f>'[1]03'!E96</f>
        <v>0</v>
      </c>
      <c r="F94" s="15">
        <f t="shared" si="17"/>
        <v>335</v>
      </c>
      <c r="G94" s="15">
        <f>'[1]03'!H96</f>
        <v>270</v>
      </c>
      <c r="H94" s="16">
        <f>'[1]03'!I96</f>
        <v>0</v>
      </c>
      <c r="I94" s="16">
        <f>'[1]03'!J96</f>
        <v>0</v>
      </c>
      <c r="J94" s="16">
        <f>'[1]03'!K96</f>
        <v>0</v>
      </c>
      <c r="K94" s="15">
        <f t="shared" si="15"/>
        <v>270</v>
      </c>
      <c r="L94" s="18">
        <f>frq!C94</f>
        <v>1</v>
      </c>
      <c r="M94" s="16">
        <f t="shared" si="11"/>
        <v>270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270</v>
      </c>
    </row>
    <row r="95" spans="1:17">
      <c r="A95" s="8" t="s">
        <v>137</v>
      </c>
      <c r="B95" s="15">
        <f>'[1]03'!B97</f>
        <v>270</v>
      </c>
      <c r="C95" s="16">
        <f>'[1]03'!C97</f>
        <v>0</v>
      </c>
      <c r="D95" s="16">
        <f>'[1]03'!D97</f>
        <v>65</v>
      </c>
      <c r="E95" s="16">
        <f>'[1]03'!E97</f>
        <v>0</v>
      </c>
      <c r="F95" s="15">
        <f t="shared" si="17"/>
        <v>335</v>
      </c>
      <c r="G95" s="15">
        <f>'[1]03'!H97</f>
        <v>270</v>
      </c>
      <c r="H95" s="16">
        <f>'[1]03'!I97</f>
        <v>0</v>
      </c>
      <c r="I95" s="16">
        <f>'[1]03'!J97</f>
        <v>0</v>
      </c>
      <c r="J95" s="16">
        <f>'[1]03'!K97</f>
        <v>0</v>
      </c>
      <c r="K95" s="15">
        <f t="shared" si="15"/>
        <v>270</v>
      </c>
      <c r="L95" s="18">
        <f>frq!C95</f>
        <v>1</v>
      </c>
      <c r="M95" s="16">
        <f t="shared" si="11"/>
        <v>270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270</v>
      </c>
    </row>
    <row r="96" spans="1:17">
      <c r="A96" s="8" t="s">
        <v>138</v>
      </c>
      <c r="B96" s="15">
        <f>'[1]03'!B98</f>
        <v>270</v>
      </c>
      <c r="C96" s="16">
        <f>'[1]03'!C98</f>
        <v>0</v>
      </c>
      <c r="D96" s="16">
        <f>'[1]03'!D98</f>
        <v>65</v>
      </c>
      <c r="E96" s="16">
        <f>'[1]03'!E98</f>
        <v>0</v>
      </c>
      <c r="F96" s="15">
        <f t="shared" si="17"/>
        <v>335</v>
      </c>
      <c r="G96" s="15">
        <f>'[1]03'!H98</f>
        <v>270</v>
      </c>
      <c r="H96" s="16">
        <f>'[1]03'!I98</f>
        <v>0</v>
      </c>
      <c r="I96" s="16">
        <f>'[1]03'!J98</f>
        <v>0</v>
      </c>
      <c r="J96" s="16">
        <f>'[1]03'!K98</f>
        <v>0</v>
      </c>
      <c r="K96" s="15">
        <f t="shared" si="15"/>
        <v>270</v>
      </c>
      <c r="L96" s="18">
        <f>frq!C96</f>
        <v>1</v>
      </c>
      <c r="M96" s="16">
        <f t="shared" si="11"/>
        <v>270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270</v>
      </c>
    </row>
    <row r="97" spans="1:17">
      <c r="A97" s="8" t="s">
        <v>139</v>
      </c>
      <c r="B97" s="15">
        <f>'[1]03'!B99</f>
        <v>270</v>
      </c>
      <c r="C97" s="16">
        <f>'[1]03'!C99</f>
        <v>0</v>
      </c>
      <c r="D97" s="16">
        <f>'[1]03'!D99</f>
        <v>65</v>
      </c>
      <c r="E97" s="16">
        <f>'[1]03'!E99</f>
        <v>0</v>
      </c>
      <c r="F97" s="15">
        <f t="shared" si="17"/>
        <v>335</v>
      </c>
      <c r="G97" s="15">
        <f>'[1]03'!H99</f>
        <v>270</v>
      </c>
      <c r="H97" s="16">
        <f>'[1]03'!I99</f>
        <v>0</v>
      </c>
      <c r="I97" s="16">
        <f>'[1]03'!J99</f>
        <v>0</v>
      </c>
      <c r="J97" s="16">
        <f>'[1]03'!K99</f>
        <v>0</v>
      </c>
      <c r="K97" s="15">
        <f t="shared" si="15"/>
        <v>270</v>
      </c>
      <c r="L97" s="18">
        <f>frq!C97</f>
        <v>1</v>
      </c>
      <c r="M97" s="16">
        <f t="shared" si="11"/>
        <v>270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270</v>
      </c>
    </row>
    <row r="98" spans="1:17">
      <c r="A98" s="8" t="s">
        <v>140</v>
      </c>
      <c r="B98" s="15">
        <f>'[1]03'!B100</f>
        <v>270</v>
      </c>
      <c r="C98" s="16">
        <f>'[1]03'!C100</f>
        <v>0</v>
      </c>
      <c r="D98" s="16">
        <f>'[1]03'!D100</f>
        <v>65</v>
      </c>
      <c r="E98" s="16">
        <f>'[1]03'!E100</f>
        <v>0</v>
      </c>
      <c r="F98" s="15">
        <f t="shared" si="17"/>
        <v>335</v>
      </c>
      <c r="G98" s="15">
        <f>'[1]03'!H100</f>
        <v>270</v>
      </c>
      <c r="H98" s="16">
        <f>'[1]03'!I100</f>
        <v>0</v>
      </c>
      <c r="I98" s="16">
        <f>'[1]03'!J100</f>
        <v>0</v>
      </c>
      <c r="J98" s="16">
        <f>'[1]03'!K100</f>
        <v>0</v>
      </c>
      <c r="K98" s="15">
        <f t="shared" si="15"/>
        <v>270</v>
      </c>
      <c r="L98" s="18">
        <f>frq!C98</f>
        <v>1</v>
      </c>
      <c r="M98" s="16">
        <f t="shared" si="11"/>
        <v>270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270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8.0399999999999991</v>
      </c>
      <c r="G99" s="15">
        <f t="shared" si="18"/>
        <v>6.48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6.48</v>
      </c>
      <c r="L99" s="15">
        <f t="shared" si="18"/>
        <v>2.4E-2</v>
      </c>
      <c r="M99" s="15">
        <f t="shared" si="18"/>
        <v>6.48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6.48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79" workbookViewId="0">
      <selection activeCell="S101" sqref="S101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45325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'[2]03'!B5</f>
        <v>40</v>
      </c>
      <c r="C3" s="195">
        <f>'[2]03'!C5</f>
        <v>50</v>
      </c>
      <c r="D3" s="195">
        <f>'[2]03'!D5</f>
        <v>0</v>
      </c>
      <c r="E3" s="195">
        <f>'[2]03'!E5</f>
        <v>0</v>
      </c>
      <c r="F3" s="15">
        <f>SUM(B3:E3)</f>
        <v>90</v>
      </c>
      <c r="G3" s="194">
        <f>'[2]03'!H5</f>
        <v>37</v>
      </c>
      <c r="H3" s="195">
        <f>'[2]03'!I5</f>
        <v>0</v>
      </c>
      <c r="I3" s="195">
        <f>'[2]03'!J5</f>
        <v>0</v>
      </c>
      <c r="J3" s="195">
        <f>'[2]03'!K5</f>
        <v>0</v>
      </c>
      <c r="K3" s="15">
        <f>SUM(G3:J3)</f>
        <v>37</v>
      </c>
      <c r="L3" s="18">
        <f>frq!C3</f>
        <v>1</v>
      </c>
      <c r="M3" s="124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194">
        <f>'[2]03'!B6</f>
        <v>40</v>
      </c>
      <c r="C4" s="195">
        <f>'[2]03'!C6</f>
        <v>50</v>
      </c>
      <c r="D4" s="195">
        <f>'[2]03'!D6</f>
        <v>0</v>
      </c>
      <c r="E4" s="195">
        <f>'[2]03'!E6</f>
        <v>0</v>
      </c>
      <c r="F4" s="15">
        <f>SUM(B4:E4)</f>
        <v>90</v>
      </c>
      <c r="G4" s="194">
        <f>'[2]03'!H6</f>
        <v>37</v>
      </c>
      <c r="H4" s="195">
        <f>'[2]03'!I6</f>
        <v>0</v>
      </c>
      <c r="I4" s="195">
        <f>'[2]03'!J6</f>
        <v>0</v>
      </c>
      <c r="J4" s="195">
        <f>'[2]03'!K6</f>
        <v>0</v>
      </c>
      <c r="K4" s="15">
        <f t="shared" ref="K4:K67" si="3">SUM(G4:J4)</f>
        <v>37</v>
      </c>
      <c r="L4" s="18">
        <f>frq!C4</f>
        <v>1</v>
      </c>
      <c r="M4" s="124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194">
        <f>'[2]03'!B7</f>
        <v>40</v>
      </c>
      <c r="C5" s="195">
        <f>'[2]03'!C7</f>
        <v>50</v>
      </c>
      <c r="D5" s="195">
        <f>'[2]03'!D7</f>
        <v>0</v>
      </c>
      <c r="E5" s="195">
        <f>'[2]03'!E7</f>
        <v>0</v>
      </c>
      <c r="F5" s="15">
        <f t="shared" ref="F5:F68" si="6">SUM(B5:E5)</f>
        <v>90</v>
      </c>
      <c r="G5" s="194">
        <f>'[2]03'!H7</f>
        <v>37</v>
      </c>
      <c r="H5" s="195">
        <f>'[2]03'!I7</f>
        <v>0</v>
      </c>
      <c r="I5" s="195">
        <f>'[2]03'!J7</f>
        <v>0</v>
      </c>
      <c r="J5" s="195">
        <f>'[2]03'!K7</f>
        <v>0</v>
      </c>
      <c r="K5" s="15">
        <f t="shared" si="3"/>
        <v>37</v>
      </c>
      <c r="L5" s="18">
        <f>frq!C5</f>
        <v>1</v>
      </c>
      <c r="M5" s="124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194">
        <f>'[2]03'!B8</f>
        <v>40</v>
      </c>
      <c r="C6" s="195">
        <f>'[2]03'!C8</f>
        <v>50</v>
      </c>
      <c r="D6" s="195">
        <f>'[2]03'!D8</f>
        <v>0</v>
      </c>
      <c r="E6" s="195">
        <f>'[2]03'!E8</f>
        <v>0</v>
      </c>
      <c r="F6" s="15">
        <f t="shared" si="6"/>
        <v>90</v>
      </c>
      <c r="G6" s="194">
        <f>'[2]03'!H8</f>
        <v>37</v>
      </c>
      <c r="H6" s="195">
        <f>'[2]03'!I8</f>
        <v>0</v>
      </c>
      <c r="I6" s="195">
        <f>'[2]03'!J8</f>
        <v>0</v>
      </c>
      <c r="J6" s="195">
        <f>'[2]03'!K8</f>
        <v>0</v>
      </c>
      <c r="K6" s="15">
        <f t="shared" si="3"/>
        <v>37</v>
      </c>
      <c r="L6" s="18">
        <f>frq!C6</f>
        <v>1</v>
      </c>
      <c r="M6" s="124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194">
        <f>'[2]03'!B9</f>
        <v>40</v>
      </c>
      <c r="C7" s="195">
        <f>'[2]03'!C9</f>
        <v>50</v>
      </c>
      <c r="D7" s="195">
        <f>'[2]03'!D9</f>
        <v>0</v>
      </c>
      <c r="E7" s="195">
        <f>'[2]03'!E9</f>
        <v>0</v>
      </c>
      <c r="F7" s="15">
        <f t="shared" si="6"/>
        <v>90</v>
      </c>
      <c r="G7" s="194">
        <f>'[2]03'!H9</f>
        <v>37</v>
      </c>
      <c r="H7" s="195">
        <f>'[2]03'!I9</f>
        <v>0</v>
      </c>
      <c r="I7" s="195">
        <f>'[2]03'!J9</f>
        <v>0</v>
      </c>
      <c r="J7" s="195">
        <f>'[2]03'!K9</f>
        <v>0</v>
      </c>
      <c r="K7" s="15">
        <f t="shared" si="3"/>
        <v>37</v>
      </c>
      <c r="L7" s="18">
        <f>frq!C7</f>
        <v>1</v>
      </c>
      <c r="M7" s="124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194">
        <f>'[2]03'!B10</f>
        <v>40</v>
      </c>
      <c r="C8" s="195">
        <f>'[2]03'!C10</f>
        <v>50</v>
      </c>
      <c r="D8" s="195">
        <f>'[2]03'!D10</f>
        <v>0</v>
      </c>
      <c r="E8" s="195">
        <f>'[2]03'!E10</f>
        <v>0</v>
      </c>
      <c r="F8" s="15">
        <f t="shared" si="6"/>
        <v>90</v>
      </c>
      <c r="G8" s="194">
        <f>'[2]03'!H10</f>
        <v>37</v>
      </c>
      <c r="H8" s="195">
        <f>'[2]03'!I10</f>
        <v>0</v>
      </c>
      <c r="I8" s="195">
        <f>'[2]03'!J10</f>
        <v>0</v>
      </c>
      <c r="J8" s="195">
        <f>'[2]03'!K10</f>
        <v>0</v>
      </c>
      <c r="K8" s="15">
        <f t="shared" si="3"/>
        <v>37</v>
      </c>
      <c r="L8" s="18">
        <f>frq!C8</f>
        <v>1</v>
      </c>
      <c r="M8" s="124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194">
        <f>'[2]03'!B11</f>
        <v>40</v>
      </c>
      <c r="C9" s="195">
        <f>'[2]03'!C11</f>
        <v>50</v>
      </c>
      <c r="D9" s="195">
        <f>'[2]03'!D11</f>
        <v>0</v>
      </c>
      <c r="E9" s="195">
        <f>'[2]03'!E11</f>
        <v>0</v>
      </c>
      <c r="F9" s="15">
        <f t="shared" si="6"/>
        <v>90</v>
      </c>
      <c r="G9" s="194">
        <f>'[2]03'!H11</f>
        <v>37</v>
      </c>
      <c r="H9" s="195">
        <f>'[2]03'!I11</f>
        <v>0</v>
      </c>
      <c r="I9" s="195">
        <f>'[2]03'!J11</f>
        <v>0</v>
      </c>
      <c r="J9" s="195">
        <f>'[2]03'!K11</f>
        <v>0</v>
      </c>
      <c r="K9" s="15">
        <f t="shared" si="3"/>
        <v>37</v>
      </c>
      <c r="L9" s="18">
        <f>frq!C9</f>
        <v>1</v>
      </c>
      <c r="M9" s="124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194">
        <f>'[2]03'!B12</f>
        <v>40</v>
      </c>
      <c r="C10" s="195">
        <f>'[2]03'!C12</f>
        <v>50</v>
      </c>
      <c r="D10" s="195">
        <f>'[2]03'!D12</f>
        <v>0</v>
      </c>
      <c r="E10" s="195">
        <f>'[2]03'!E12</f>
        <v>0</v>
      </c>
      <c r="F10" s="15">
        <f t="shared" si="6"/>
        <v>90</v>
      </c>
      <c r="G10" s="194">
        <f>'[2]03'!H12</f>
        <v>37</v>
      </c>
      <c r="H10" s="195">
        <f>'[2]03'!I12</f>
        <v>0</v>
      </c>
      <c r="I10" s="195">
        <f>'[2]03'!J12</f>
        <v>0</v>
      </c>
      <c r="J10" s="195">
        <f>'[2]03'!K12</f>
        <v>0</v>
      </c>
      <c r="K10" s="15">
        <f t="shared" si="3"/>
        <v>37</v>
      </c>
      <c r="L10" s="18">
        <f>frq!C10</f>
        <v>1</v>
      </c>
      <c r="M10" s="124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194">
        <f>'[2]03'!B13</f>
        <v>40</v>
      </c>
      <c r="C11" s="195">
        <f>'[2]03'!C13</f>
        <v>50</v>
      </c>
      <c r="D11" s="195">
        <f>'[2]03'!D13</f>
        <v>0</v>
      </c>
      <c r="E11" s="195">
        <f>'[2]03'!E13</f>
        <v>0</v>
      </c>
      <c r="F11" s="15">
        <f t="shared" si="6"/>
        <v>90</v>
      </c>
      <c r="G11" s="194">
        <f>'[2]03'!H13</f>
        <v>37</v>
      </c>
      <c r="H11" s="195">
        <f>'[2]03'!I13</f>
        <v>0</v>
      </c>
      <c r="I11" s="195">
        <f>'[2]03'!J13</f>
        <v>0</v>
      </c>
      <c r="J11" s="195">
        <f>'[2]03'!K13</f>
        <v>0</v>
      </c>
      <c r="K11" s="15">
        <f t="shared" si="3"/>
        <v>37</v>
      </c>
      <c r="L11" s="18">
        <f>frq!C11</f>
        <v>1</v>
      </c>
      <c r="M11" s="124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194">
        <f>'[2]03'!B14</f>
        <v>40</v>
      </c>
      <c r="C12" s="195">
        <f>'[2]03'!C14</f>
        <v>50</v>
      </c>
      <c r="D12" s="195">
        <f>'[2]03'!D14</f>
        <v>0</v>
      </c>
      <c r="E12" s="195">
        <f>'[2]03'!E14</f>
        <v>0</v>
      </c>
      <c r="F12" s="15">
        <f t="shared" si="6"/>
        <v>90</v>
      </c>
      <c r="G12" s="194">
        <f>'[2]03'!H14</f>
        <v>37</v>
      </c>
      <c r="H12" s="195">
        <f>'[2]03'!I14</f>
        <v>0</v>
      </c>
      <c r="I12" s="195">
        <f>'[2]03'!J14</f>
        <v>0</v>
      </c>
      <c r="J12" s="195">
        <f>'[2]03'!K14</f>
        <v>0</v>
      </c>
      <c r="K12" s="15">
        <f t="shared" si="3"/>
        <v>37</v>
      </c>
      <c r="L12" s="18">
        <f>frq!C12</f>
        <v>1</v>
      </c>
      <c r="M12" s="124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194">
        <f>'[2]03'!B15</f>
        <v>40</v>
      </c>
      <c r="C13" s="195">
        <f>'[2]03'!C15</f>
        <v>50</v>
      </c>
      <c r="D13" s="195">
        <f>'[2]03'!D15</f>
        <v>0</v>
      </c>
      <c r="E13" s="195">
        <f>'[2]03'!E15</f>
        <v>0</v>
      </c>
      <c r="F13" s="15">
        <f t="shared" si="6"/>
        <v>90</v>
      </c>
      <c r="G13" s="194">
        <f>'[2]03'!H15</f>
        <v>37</v>
      </c>
      <c r="H13" s="195">
        <f>'[2]03'!I15</f>
        <v>0</v>
      </c>
      <c r="I13" s="195">
        <f>'[2]03'!J15</f>
        <v>0</v>
      </c>
      <c r="J13" s="195">
        <f>'[2]03'!K15</f>
        <v>0</v>
      </c>
      <c r="K13" s="15">
        <f t="shared" si="3"/>
        <v>37</v>
      </c>
      <c r="L13" s="18">
        <f>frq!C13</f>
        <v>1</v>
      </c>
      <c r="M13" s="124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194">
        <f>'[2]03'!B16</f>
        <v>40</v>
      </c>
      <c r="C14" s="195">
        <f>'[2]03'!C16</f>
        <v>50</v>
      </c>
      <c r="D14" s="195">
        <f>'[2]03'!D16</f>
        <v>0</v>
      </c>
      <c r="E14" s="195">
        <f>'[2]03'!E16</f>
        <v>0</v>
      </c>
      <c r="F14" s="15">
        <f t="shared" si="6"/>
        <v>90</v>
      </c>
      <c r="G14" s="194">
        <f>'[2]03'!H16</f>
        <v>37</v>
      </c>
      <c r="H14" s="195">
        <f>'[2]03'!I16</f>
        <v>0</v>
      </c>
      <c r="I14" s="195">
        <f>'[2]03'!J16</f>
        <v>0</v>
      </c>
      <c r="J14" s="195">
        <f>'[2]03'!K16</f>
        <v>0</v>
      </c>
      <c r="K14" s="15">
        <f t="shared" si="3"/>
        <v>37</v>
      </c>
      <c r="L14" s="18">
        <f>frq!C14</f>
        <v>1</v>
      </c>
      <c r="M14" s="124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194">
        <f>'[2]03'!B17</f>
        <v>40</v>
      </c>
      <c r="C15" s="195">
        <f>'[2]03'!C17</f>
        <v>50</v>
      </c>
      <c r="D15" s="195">
        <f>'[2]03'!D17</f>
        <v>0</v>
      </c>
      <c r="E15" s="195">
        <f>'[2]03'!E17</f>
        <v>0</v>
      </c>
      <c r="F15" s="15">
        <f t="shared" si="6"/>
        <v>90</v>
      </c>
      <c r="G15" s="194">
        <f>'[2]03'!H17</f>
        <v>37</v>
      </c>
      <c r="H15" s="195">
        <f>'[2]03'!I17</f>
        <v>0</v>
      </c>
      <c r="I15" s="195">
        <f>'[2]03'!J17</f>
        <v>0</v>
      </c>
      <c r="J15" s="195">
        <f>'[2]03'!K17</f>
        <v>0</v>
      </c>
      <c r="K15" s="15">
        <f t="shared" si="3"/>
        <v>37</v>
      </c>
      <c r="L15" s="18">
        <f>frq!C15</f>
        <v>1</v>
      </c>
      <c r="M15" s="124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194">
        <f>'[2]03'!B18</f>
        <v>40</v>
      </c>
      <c r="C16" s="195">
        <f>'[2]03'!C18</f>
        <v>50</v>
      </c>
      <c r="D16" s="195">
        <f>'[2]03'!D18</f>
        <v>0</v>
      </c>
      <c r="E16" s="195">
        <f>'[2]03'!E18</f>
        <v>0</v>
      </c>
      <c r="F16" s="15">
        <f t="shared" si="6"/>
        <v>90</v>
      </c>
      <c r="G16" s="194">
        <f>'[2]03'!H18</f>
        <v>37</v>
      </c>
      <c r="H16" s="195">
        <f>'[2]03'!I18</f>
        <v>0</v>
      </c>
      <c r="I16" s="195">
        <f>'[2]03'!J18</f>
        <v>0</v>
      </c>
      <c r="J16" s="195">
        <f>'[2]03'!K18</f>
        <v>0</v>
      </c>
      <c r="K16" s="15">
        <f t="shared" si="3"/>
        <v>37</v>
      </c>
      <c r="L16" s="18">
        <f>frq!C16</f>
        <v>1</v>
      </c>
      <c r="M16" s="124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194">
        <f>'[2]03'!B19</f>
        <v>40</v>
      </c>
      <c r="C17" s="195">
        <f>'[2]03'!C19</f>
        <v>50</v>
      </c>
      <c r="D17" s="195">
        <f>'[2]03'!D19</f>
        <v>0</v>
      </c>
      <c r="E17" s="195">
        <f>'[2]03'!E19</f>
        <v>0</v>
      </c>
      <c r="F17" s="15">
        <f t="shared" si="6"/>
        <v>90</v>
      </c>
      <c r="G17" s="194">
        <f>'[2]03'!H19</f>
        <v>37</v>
      </c>
      <c r="H17" s="195">
        <f>'[2]03'!I19</f>
        <v>0</v>
      </c>
      <c r="I17" s="195">
        <f>'[2]03'!J19</f>
        <v>0</v>
      </c>
      <c r="J17" s="195">
        <f>'[2]03'!K19</f>
        <v>0</v>
      </c>
      <c r="K17" s="15">
        <f t="shared" si="3"/>
        <v>37</v>
      </c>
      <c r="L17" s="18">
        <f>frq!C17</f>
        <v>1</v>
      </c>
      <c r="M17" s="124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194">
        <f>'[2]03'!B20</f>
        <v>40</v>
      </c>
      <c r="C18" s="195">
        <f>'[2]03'!C20</f>
        <v>50</v>
      </c>
      <c r="D18" s="195">
        <f>'[2]03'!D20</f>
        <v>0</v>
      </c>
      <c r="E18" s="195">
        <f>'[2]03'!E20</f>
        <v>0</v>
      </c>
      <c r="F18" s="15">
        <f t="shared" si="6"/>
        <v>90</v>
      </c>
      <c r="G18" s="194">
        <f>'[2]03'!H20</f>
        <v>37</v>
      </c>
      <c r="H18" s="195">
        <f>'[2]03'!I20</f>
        <v>0</v>
      </c>
      <c r="I18" s="195">
        <f>'[2]03'!J20</f>
        <v>0</v>
      </c>
      <c r="J18" s="195">
        <f>'[2]03'!K20</f>
        <v>0</v>
      </c>
      <c r="K18" s="15">
        <f t="shared" si="3"/>
        <v>37</v>
      </c>
      <c r="L18" s="18">
        <f>frq!C18</f>
        <v>1</v>
      </c>
      <c r="M18" s="124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194">
        <f>'[2]03'!B21</f>
        <v>40</v>
      </c>
      <c r="C19" s="195">
        <f>'[2]03'!C21</f>
        <v>50</v>
      </c>
      <c r="D19" s="195">
        <f>'[2]03'!D21</f>
        <v>0</v>
      </c>
      <c r="E19" s="195">
        <f>'[2]03'!E21</f>
        <v>0</v>
      </c>
      <c r="F19" s="15">
        <f t="shared" si="6"/>
        <v>90</v>
      </c>
      <c r="G19" s="194">
        <f>'[2]03'!H21</f>
        <v>37</v>
      </c>
      <c r="H19" s="195">
        <f>'[2]03'!I21</f>
        <v>0</v>
      </c>
      <c r="I19" s="195">
        <f>'[2]03'!J21</f>
        <v>0</v>
      </c>
      <c r="J19" s="195">
        <f>'[2]03'!K21</f>
        <v>0</v>
      </c>
      <c r="K19" s="15">
        <f t="shared" si="3"/>
        <v>37</v>
      </c>
      <c r="L19" s="18">
        <f>frq!C19</f>
        <v>1</v>
      </c>
      <c r="M19" s="124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194">
        <f>'[2]03'!B22</f>
        <v>40</v>
      </c>
      <c r="C20" s="195">
        <f>'[2]03'!C22</f>
        <v>50</v>
      </c>
      <c r="D20" s="195">
        <f>'[2]03'!D22</f>
        <v>0</v>
      </c>
      <c r="E20" s="195">
        <f>'[2]03'!E22</f>
        <v>0</v>
      </c>
      <c r="F20" s="15">
        <f t="shared" si="6"/>
        <v>90</v>
      </c>
      <c r="G20" s="194">
        <f>'[2]03'!H22</f>
        <v>37</v>
      </c>
      <c r="H20" s="195">
        <f>'[2]03'!I22</f>
        <v>0</v>
      </c>
      <c r="I20" s="195">
        <f>'[2]03'!J22</f>
        <v>0</v>
      </c>
      <c r="J20" s="195">
        <f>'[2]03'!K22</f>
        <v>0</v>
      </c>
      <c r="K20" s="15">
        <f t="shared" si="3"/>
        <v>37</v>
      </c>
      <c r="L20" s="18">
        <f>frq!C20</f>
        <v>1</v>
      </c>
      <c r="M20" s="124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194">
        <f>'[2]03'!B23</f>
        <v>40</v>
      </c>
      <c r="C21" s="195">
        <f>'[2]03'!C23</f>
        <v>50</v>
      </c>
      <c r="D21" s="195">
        <f>'[2]03'!D23</f>
        <v>0</v>
      </c>
      <c r="E21" s="195">
        <f>'[2]03'!E23</f>
        <v>0</v>
      </c>
      <c r="F21" s="15">
        <f t="shared" si="6"/>
        <v>90</v>
      </c>
      <c r="G21" s="194">
        <f>'[2]03'!H23</f>
        <v>37</v>
      </c>
      <c r="H21" s="195">
        <f>'[2]03'!I23</f>
        <v>0</v>
      </c>
      <c r="I21" s="195">
        <f>'[2]03'!J23</f>
        <v>0</v>
      </c>
      <c r="J21" s="195">
        <f>'[2]03'!K23</f>
        <v>0</v>
      </c>
      <c r="K21" s="15">
        <f t="shared" si="3"/>
        <v>37</v>
      </c>
      <c r="L21" s="18">
        <f>frq!C21</f>
        <v>1</v>
      </c>
      <c r="M21" s="124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194">
        <f>'[2]03'!B24</f>
        <v>40</v>
      </c>
      <c r="C22" s="195">
        <f>'[2]03'!C24</f>
        <v>50</v>
      </c>
      <c r="D22" s="195">
        <f>'[2]03'!D24</f>
        <v>0</v>
      </c>
      <c r="E22" s="195">
        <f>'[2]03'!E24</f>
        <v>0</v>
      </c>
      <c r="F22" s="15">
        <f t="shared" si="6"/>
        <v>90</v>
      </c>
      <c r="G22" s="194">
        <f>'[2]03'!H24</f>
        <v>37</v>
      </c>
      <c r="H22" s="195">
        <f>'[2]03'!I24</f>
        <v>0</v>
      </c>
      <c r="I22" s="195">
        <f>'[2]03'!J24</f>
        <v>0</v>
      </c>
      <c r="J22" s="195">
        <f>'[2]03'!K24</f>
        <v>0</v>
      </c>
      <c r="K22" s="15">
        <f t="shared" si="3"/>
        <v>37</v>
      </c>
      <c r="L22" s="18">
        <f>frq!C22</f>
        <v>1</v>
      </c>
      <c r="M22" s="124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194">
        <f>'[2]03'!B25</f>
        <v>40</v>
      </c>
      <c r="C23" s="195">
        <f>'[2]03'!C25</f>
        <v>50</v>
      </c>
      <c r="D23" s="195">
        <f>'[2]03'!D25</f>
        <v>0</v>
      </c>
      <c r="E23" s="195">
        <f>'[2]03'!E25</f>
        <v>0</v>
      </c>
      <c r="F23" s="15">
        <f t="shared" si="6"/>
        <v>90</v>
      </c>
      <c r="G23" s="194">
        <f>'[2]03'!H25</f>
        <v>37</v>
      </c>
      <c r="H23" s="195">
        <f>'[2]03'!I25</f>
        <v>0</v>
      </c>
      <c r="I23" s="195">
        <f>'[2]03'!J25</f>
        <v>0</v>
      </c>
      <c r="J23" s="195">
        <f>'[2]03'!K25</f>
        <v>0</v>
      </c>
      <c r="K23" s="15">
        <f t="shared" si="3"/>
        <v>37</v>
      </c>
      <c r="L23" s="18">
        <f>frq!C23</f>
        <v>1</v>
      </c>
      <c r="M23" s="124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194">
        <f>'[2]03'!B26</f>
        <v>40</v>
      </c>
      <c r="C24" s="195">
        <f>'[2]03'!C26</f>
        <v>50</v>
      </c>
      <c r="D24" s="195">
        <f>'[2]03'!D26</f>
        <v>0</v>
      </c>
      <c r="E24" s="195">
        <f>'[2]03'!E26</f>
        <v>0</v>
      </c>
      <c r="F24" s="15">
        <f t="shared" si="6"/>
        <v>90</v>
      </c>
      <c r="G24" s="194">
        <f>'[2]03'!H26</f>
        <v>37</v>
      </c>
      <c r="H24" s="195">
        <f>'[2]03'!I26</f>
        <v>0</v>
      </c>
      <c r="I24" s="195">
        <f>'[2]03'!J26</f>
        <v>0</v>
      </c>
      <c r="J24" s="195">
        <f>'[2]03'!K26</f>
        <v>0</v>
      </c>
      <c r="K24" s="15">
        <f t="shared" si="3"/>
        <v>37</v>
      </c>
      <c r="L24" s="18">
        <f>frq!C24</f>
        <v>1</v>
      </c>
      <c r="M24" s="124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194">
        <f>'[2]03'!B27</f>
        <v>40</v>
      </c>
      <c r="C25" s="195">
        <f>'[2]03'!C27</f>
        <v>50</v>
      </c>
      <c r="D25" s="195">
        <f>'[2]03'!D27</f>
        <v>0</v>
      </c>
      <c r="E25" s="195">
        <f>'[2]03'!E27</f>
        <v>0</v>
      </c>
      <c r="F25" s="15">
        <f t="shared" si="6"/>
        <v>90</v>
      </c>
      <c r="G25" s="194">
        <f>'[2]03'!H27</f>
        <v>37</v>
      </c>
      <c r="H25" s="195">
        <f>'[2]03'!I27</f>
        <v>0</v>
      </c>
      <c r="I25" s="195">
        <f>'[2]03'!J27</f>
        <v>0</v>
      </c>
      <c r="J25" s="195">
        <f>'[2]03'!K27</f>
        <v>0</v>
      </c>
      <c r="K25" s="15">
        <f t="shared" si="3"/>
        <v>37</v>
      </c>
      <c r="L25" s="18">
        <f>frq!C25</f>
        <v>1</v>
      </c>
      <c r="M25" s="124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194">
        <f>'[2]03'!B28</f>
        <v>40</v>
      </c>
      <c r="C26" s="195">
        <f>'[2]03'!C28</f>
        <v>50</v>
      </c>
      <c r="D26" s="195">
        <f>'[2]03'!D28</f>
        <v>0</v>
      </c>
      <c r="E26" s="195">
        <f>'[2]03'!E28</f>
        <v>0</v>
      </c>
      <c r="F26" s="15">
        <f t="shared" si="6"/>
        <v>90</v>
      </c>
      <c r="G26" s="194">
        <f>'[2]03'!H28</f>
        <v>37</v>
      </c>
      <c r="H26" s="195">
        <f>'[2]03'!I28</f>
        <v>0</v>
      </c>
      <c r="I26" s="195">
        <f>'[2]03'!J28</f>
        <v>0</v>
      </c>
      <c r="J26" s="195">
        <f>'[2]03'!K28</f>
        <v>0</v>
      </c>
      <c r="K26" s="15">
        <f t="shared" si="3"/>
        <v>37</v>
      </c>
      <c r="L26" s="18">
        <f>frq!C26</f>
        <v>1</v>
      </c>
      <c r="M26" s="124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194">
        <f>'[2]03'!B29</f>
        <v>40</v>
      </c>
      <c r="C27" s="195">
        <f>'[2]03'!C29</f>
        <v>50</v>
      </c>
      <c r="D27" s="195">
        <f>'[2]03'!D29</f>
        <v>0</v>
      </c>
      <c r="E27" s="195">
        <f>'[2]03'!E29</f>
        <v>0</v>
      </c>
      <c r="F27" s="15">
        <f t="shared" si="6"/>
        <v>90</v>
      </c>
      <c r="G27" s="194">
        <f>'[2]03'!H29</f>
        <v>37</v>
      </c>
      <c r="H27" s="195">
        <f>'[2]03'!I29</f>
        <v>0</v>
      </c>
      <c r="I27" s="195">
        <f>'[2]03'!J29</f>
        <v>0</v>
      </c>
      <c r="J27" s="195">
        <f>'[2]03'!K29</f>
        <v>0</v>
      </c>
      <c r="K27" s="15">
        <f t="shared" si="3"/>
        <v>37</v>
      </c>
      <c r="L27" s="18">
        <f>frq!C27</f>
        <v>1</v>
      </c>
      <c r="M27" s="124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194">
        <f>'[2]03'!B30</f>
        <v>40</v>
      </c>
      <c r="C28" s="195">
        <f>'[2]03'!C30</f>
        <v>50</v>
      </c>
      <c r="D28" s="195">
        <f>'[2]03'!D30</f>
        <v>0</v>
      </c>
      <c r="E28" s="195">
        <f>'[2]03'!E30</f>
        <v>0</v>
      </c>
      <c r="F28" s="15">
        <f t="shared" si="6"/>
        <v>90</v>
      </c>
      <c r="G28" s="194">
        <f>'[2]03'!H30</f>
        <v>37</v>
      </c>
      <c r="H28" s="195">
        <f>'[2]03'!I30</f>
        <v>0</v>
      </c>
      <c r="I28" s="195">
        <f>'[2]03'!J30</f>
        <v>0</v>
      </c>
      <c r="J28" s="195">
        <f>'[2]03'!K30</f>
        <v>0</v>
      </c>
      <c r="K28" s="15">
        <f t="shared" si="3"/>
        <v>37</v>
      </c>
      <c r="L28" s="18">
        <f>frq!C28</f>
        <v>1</v>
      </c>
      <c r="M28" s="124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194">
        <f>'[2]03'!B31</f>
        <v>40</v>
      </c>
      <c r="C29" s="195">
        <f>'[2]03'!C31</f>
        <v>50</v>
      </c>
      <c r="D29" s="195">
        <f>'[2]03'!D31</f>
        <v>0</v>
      </c>
      <c r="E29" s="195">
        <f>'[2]03'!E31</f>
        <v>0</v>
      </c>
      <c r="F29" s="15">
        <f t="shared" si="6"/>
        <v>90</v>
      </c>
      <c r="G29" s="194">
        <f>'[2]03'!H31</f>
        <v>37</v>
      </c>
      <c r="H29" s="195">
        <f>'[2]03'!I31</f>
        <v>0</v>
      </c>
      <c r="I29" s="195">
        <f>'[2]03'!J31</f>
        <v>0</v>
      </c>
      <c r="J29" s="195">
        <f>'[2]03'!K31</f>
        <v>0</v>
      </c>
      <c r="K29" s="15">
        <f t="shared" si="3"/>
        <v>37</v>
      </c>
      <c r="L29" s="18">
        <f>frq!C29</f>
        <v>1</v>
      </c>
      <c r="M29" s="124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194">
        <f>'[2]03'!B32</f>
        <v>40</v>
      </c>
      <c r="C30" s="195">
        <f>'[2]03'!C32</f>
        <v>50</v>
      </c>
      <c r="D30" s="195">
        <f>'[2]03'!D32</f>
        <v>0</v>
      </c>
      <c r="E30" s="195">
        <f>'[2]03'!E32</f>
        <v>0</v>
      </c>
      <c r="F30" s="15">
        <f t="shared" si="6"/>
        <v>90</v>
      </c>
      <c r="G30" s="194">
        <f>'[2]03'!H32</f>
        <v>37</v>
      </c>
      <c r="H30" s="195">
        <f>'[2]03'!I32</f>
        <v>0</v>
      </c>
      <c r="I30" s="195">
        <f>'[2]03'!J32</f>
        <v>0</v>
      </c>
      <c r="J30" s="195">
        <f>'[2]03'!K32</f>
        <v>0</v>
      </c>
      <c r="K30" s="15">
        <f t="shared" si="3"/>
        <v>37</v>
      </c>
      <c r="L30" s="18">
        <f>frq!C30</f>
        <v>1</v>
      </c>
      <c r="M30" s="124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194">
        <f>'[2]03'!B33</f>
        <v>40</v>
      </c>
      <c r="C31" s="195">
        <f>'[2]03'!C33</f>
        <v>50</v>
      </c>
      <c r="D31" s="195">
        <f>'[2]03'!D33</f>
        <v>0</v>
      </c>
      <c r="E31" s="195">
        <f>'[2]03'!E33</f>
        <v>0</v>
      </c>
      <c r="F31" s="15">
        <f t="shared" si="6"/>
        <v>90</v>
      </c>
      <c r="G31" s="194">
        <f>'[2]03'!H33</f>
        <v>37</v>
      </c>
      <c r="H31" s="195">
        <f>'[2]03'!I33</f>
        <v>0</v>
      </c>
      <c r="I31" s="195">
        <f>'[2]03'!J33</f>
        <v>0</v>
      </c>
      <c r="J31" s="195">
        <f>'[2]03'!K33</f>
        <v>0</v>
      </c>
      <c r="K31" s="15">
        <f t="shared" si="3"/>
        <v>37</v>
      </c>
      <c r="L31" s="18">
        <f>frq!C31</f>
        <v>1</v>
      </c>
      <c r="M31" s="124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194">
        <f>'[2]03'!B34</f>
        <v>40</v>
      </c>
      <c r="C32" s="195">
        <f>'[2]03'!C34</f>
        <v>50</v>
      </c>
      <c r="D32" s="195">
        <f>'[2]03'!D34</f>
        <v>0</v>
      </c>
      <c r="E32" s="195">
        <f>'[2]03'!E34</f>
        <v>0</v>
      </c>
      <c r="F32" s="15">
        <f t="shared" si="6"/>
        <v>90</v>
      </c>
      <c r="G32" s="194">
        <f>'[2]03'!H34</f>
        <v>37</v>
      </c>
      <c r="H32" s="195">
        <f>'[2]03'!I34</f>
        <v>0</v>
      </c>
      <c r="I32" s="195">
        <f>'[2]03'!J34</f>
        <v>0</v>
      </c>
      <c r="J32" s="195">
        <f>'[2]03'!K34</f>
        <v>0</v>
      </c>
      <c r="K32" s="15">
        <f t="shared" si="3"/>
        <v>37</v>
      </c>
      <c r="L32" s="18">
        <f>frq!C32</f>
        <v>1</v>
      </c>
      <c r="M32" s="124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194">
        <f>'[2]03'!B35</f>
        <v>40</v>
      </c>
      <c r="C33" s="195">
        <f>'[2]03'!C35</f>
        <v>50</v>
      </c>
      <c r="D33" s="195">
        <f>'[2]03'!D35</f>
        <v>0</v>
      </c>
      <c r="E33" s="195">
        <f>'[2]03'!E35</f>
        <v>0</v>
      </c>
      <c r="F33" s="15">
        <f t="shared" si="6"/>
        <v>90</v>
      </c>
      <c r="G33" s="194">
        <f>'[2]03'!H35</f>
        <v>37</v>
      </c>
      <c r="H33" s="195">
        <f>'[2]03'!I35</f>
        <v>0</v>
      </c>
      <c r="I33" s="195">
        <f>'[2]03'!J35</f>
        <v>0</v>
      </c>
      <c r="J33" s="195">
        <f>'[2]03'!K35</f>
        <v>0</v>
      </c>
      <c r="K33" s="15">
        <f t="shared" si="3"/>
        <v>37</v>
      </c>
      <c r="L33" s="18">
        <f>frq!C33</f>
        <v>1</v>
      </c>
      <c r="M33" s="124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194">
        <f>'[2]03'!B36</f>
        <v>40</v>
      </c>
      <c r="C34" s="195">
        <f>'[2]03'!C36</f>
        <v>50</v>
      </c>
      <c r="D34" s="195">
        <f>'[2]03'!D36</f>
        <v>0</v>
      </c>
      <c r="E34" s="195">
        <f>'[2]03'!E36</f>
        <v>0</v>
      </c>
      <c r="F34" s="15">
        <f t="shared" si="6"/>
        <v>90</v>
      </c>
      <c r="G34" s="194">
        <f>'[2]03'!H36</f>
        <v>37</v>
      </c>
      <c r="H34" s="195">
        <f>'[2]03'!I36</f>
        <v>0</v>
      </c>
      <c r="I34" s="195">
        <f>'[2]03'!J36</f>
        <v>0</v>
      </c>
      <c r="J34" s="195">
        <f>'[2]03'!K36</f>
        <v>0</v>
      </c>
      <c r="K34" s="15">
        <f t="shared" si="3"/>
        <v>37</v>
      </c>
      <c r="L34" s="18">
        <f>frq!C34</f>
        <v>1</v>
      </c>
      <c r="M34" s="124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194">
        <f>'[2]03'!B37</f>
        <v>40</v>
      </c>
      <c r="C35" s="195">
        <f>'[2]03'!C37</f>
        <v>50</v>
      </c>
      <c r="D35" s="195">
        <f>'[2]03'!D37</f>
        <v>0</v>
      </c>
      <c r="E35" s="195">
        <f>'[2]03'!E37</f>
        <v>0</v>
      </c>
      <c r="F35" s="15">
        <f t="shared" si="6"/>
        <v>90</v>
      </c>
      <c r="G35" s="194">
        <f>'[2]03'!H37</f>
        <v>37</v>
      </c>
      <c r="H35" s="195">
        <f>'[2]03'!I37</f>
        <v>0</v>
      </c>
      <c r="I35" s="195">
        <f>'[2]03'!J37</f>
        <v>0</v>
      </c>
      <c r="J35" s="195">
        <f>'[2]03'!K37</f>
        <v>0</v>
      </c>
      <c r="K35" s="15">
        <f t="shared" si="3"/>
        <v>37</v>
      </c>
      <c r="L35" s="18">
        <f>frq!C35</f>
        <v>1</v>
      </c>
      <c r="M35" s="124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194">
        <f>'[2]03'!B38</f>
        <v>40</v>
      </c>
      <c r="C36" s="195">
        <f>'[2]03'!C38</f>
        <v>50</v>
      </c>
      <c r="D36" s="195">
        <f>'[2]03'!D38</f>
        <v>0</v>
      </c>
      <c r="E36" s="195">
        <f>'[2]03'!E38</f>
        <v>0</v>
      </c>
      <c r="F36" s="15">
        <f t="shared" si="6"/>
        <v>90</v>
      </c>
      <c r="G36" s="194">
        <f>'[2]03'!H38</f>
        <v>37</v>
      </c>
      <c r="H36" s="195">
        <f>'[2]03'!I38</f>
        <v>0</v>
      </c>
      <c r="I36" s="195">
        <f>'[2]03'!J38</f>
        <v>0</v>
      </c>
      <c r="J36" s="195">
        <f>'[2]03'!K38</f>
        <v>0</v>
      </c>
      <c r="K36" s="15">
        <f t="shared" si="3"/>
        <v>37</v>
      </c>
      <c r="L36" s="18">
        <f>frq!C36</f>
        <v>1</v>
      </c>
      <c r="M36" s="124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194">
        <f>'[2]03'!B39</f>
        <v>40</v>
      </c>
      <c r="C37" s="195">
        <f>'[2]03'!C39</f>
        <v>50</v>
      </c>
      <c r="D37" s="195">
        <f>'[2]03'!D39</f>
        <v>0</v>
      </c>
      <c r="E37" s="195">
        <f>'[2]03'!E39</f>
        <v>0</v>
      </c>
      <c r="F37" s="15">
        <f t="shared" si="6"/>
        <v>90</v>
      </c>
      <c r="G37" s="194">
        <f>'[2]03'!H39</f>
        <v>37</v>
      </c>
      <c r="H37" s="195">
        <f>'[2]03'!I39</f>
        <v>0</v>
      </c>
      <c r="I37" s="195">
        <f>'[2]03'!J39</f>
        <v>0</v>
      </c>
      <c r="J37" s="195">
        <f>'[2]03'!K39</f>
        <v>0</v>
      </c>
      <c r="K37" s="15">
        <f t="shared" si="3"/>
        <v>37</v>
      </c>
      <c r="L37" s="18">
        <f>frq!C37</f>
        <v>1</v>
      </c>
      <c r="M37" s="124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194">
        <f>'[2]03'!B40</f>
        <v>40</v>
      </c>
      <c r="C38" s="195">
        <f>'[2]03'!C40</f>
        <v>50</v>
      </c>
      <c r="D38" s="195">
        <f>'[2]03'!D40</f>
        <v>0</v>
      </c>
      <c r="E38" s="195">
        <f>'[2]03'!E40</f>
        <v>0</v>
      </c>
      <c r="F38" s="15">
        <f t="shared" si="6"/>
        <v>90</v>
      </c>
      <c r="G38" s="194">
        <f>'[2]03'!H40</f>
        <v>37</v>
      </c>
      <c r="H38" s="195">
        <f>'[2]03'!I40</f>
        <v>0</v>
      </c>
      <c r="I38" s="195">
        <f>'[2]03'!J40</f>
        <v>0</v>
      </c>
      <c r="J38" s="195">
        <f>'[2]03'!K40</f>
        <v>0</v>
      </c>
      <c r="K38" s="15">
        <f t="shared" si="3"/>
        <v>37</v>
      </c>
      <c r="L38" s="18">
        <f>frq!C38</f>
        <v>1</v>
      </c>
      <c r="M38" s="124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194">
        <f>'[2]03'!B41</f>
        <v>40</v>
      </c>
      <c r="C39" s="195">
        <f>'[2]03'!C41</f>
        <v>50</v>
      </c>
      <c r="D39" s="195">
        <f>'[2]03'!D41</f>
        <v>0</v>
      </c>
      <c r="E39" s="195">
        <f>'[2]03'!E41</f>
        <v>0</v>
      </c>
      <c r="F39" s="15">
        <f t="shared" si="6"/>
        <v>90</v>
      </c>
      <c r="G39" s="194">
        <f>'[2]03'!H41</f>
        <v>37</v>
      </c>
      <c r="H39" s="195">
        <f>'[2]03'!I41</f>
        <v>0</v>
      </c>
      <c r="I39" s="195">
        <f>'[2]03'!J41</f>
        <v>0</v>
      </c>
      <c r="J39" s="195">
        <f>'[2]03'!K41</f>
        <v>0</v>
      </c>
      <c r="K39" s="15">
        <f t="shared" si="3"/>
        <v>37</v>
      </c>
      <c r="L39" s="18">
        <f>frq!C39</f>
        <v>1</v>
      </c>
      <c r="M39" s="124">
        <f t="shared" si="4"/>
        <v>36.6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36.6</v>
      </c>
      <c r="R39" s="18">
        <v>0.4</v>
      </c>
    </row>
    <row r="40" spans="1:18">
      <c r="A40" s="8" t="s">
        <v>82</v>
      </c>
      <c r="B40" s="194">
        <f>'[2]03'!B42</f>
        <v>40</v>
      </c>
      <c r="C40" s="195">
        <f>'[2]03'!C42</f>
        <v>50</v>
      </c>
      <c r="D40" s="195">
        <f>'[2]03'!D42</f>
        <v>0</v>
      </c>
      <c r="E40" s="195">
        <f>'[2]03'!E42</f>
        <v>0</v>
      </c>
      <c r="F40" s="15">
        <f t="shared" si="6"/>
        <v>90</v>
      </c>
      <c r="G40" s="194">
        <f>'[2]03'!H42</f>
        <v>37</v>
      </c>
      <c r="H40" s="195">
        <f>'[2]03'!I42</f>
        <v>0</v>
      </c>
      <c r="I40" s="195">
        <f>'[2]03'!J42</f>
        <v>0</v>
      </c>
      <c r="J40" s="195">
        <f>'[2]03'!K42</f>
        <v>0</v>
      </c>
      <c r="K40" s="15">
        <f t="shared" si="3"/>
        <v>37</v>
      </c>
      <c r="L40" s="18">
        <f>frq!C40</f>
        <v>1</v>
      </c>
      <c r="M40" s="124">
        <f t="shared" si="4"/>
        <v>36.6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36.6</v>
      </c>
      <c r="R40" s="18">
        <v>0.4</v>
      </c>
    </row>
    <row r="41" spans="1:18">
      <c r="A41" s="8" t="s">
        <v>83</v>
      </c>
      <c r="B41" s="194">
        <f>'[2]03'!B43</f>
        <v>40</v>
      </c>
      <c r="C41" s="195">
        <f>'[2]03'!C43</f>
        <v>50</v>
      </c>
      <c r="D41" s="195">
        <f>'[2]03'!D43</f>
        <v>0</v>
      </c>
      <c r="E41" s="195">
        <f>'[2]03'!E43</f>
        <v>0</v>
      </c>
      <c r="F41" s="15">
        <f t="shared" si="6"/>
        <v>90</v>
      </c>
      <c r="G41" s="194">
        <f>'[2]03'!H43</f>
        <v>37</v>
      </c>
      <c r="H41" s="195">
        <f>'[2]03'!I43</f>
        <v>0</v>
      </c>
      <c r="I41" s="195">
        <f>'[2]03'!J43</f>
        <v>0</v>
      </c>
      <c r="J41" s="195">
        <f>'[2]03'!K43</f>
        <v>0</v>
      </c>
      <c r="K41" s="15">
        <f t="shared" si="3"/>
        <v>37</v>
      </c>
      <c r="L41" s="18">
        <f>frq!C41</f>
        <v>1</v>
      </c>
      <c r="M41" s="124">
        <f t="shared" si="4"/>
        <v>36.6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36.6</v>
      </c>
      <c r="R41" s="18">
        <v>0.4</v>
      </c>
    </row>
    <row r="42" spans="1:18">
      <c r="A42" s="8" t="s">
        <v>84</v>
      </c>
      <c r="B42" s="194">
        <f>'[2]03'!B44</f>
        <v>40</v>
      </c>
      <c r="C42" s="195">
        <f>'[2]03'!C44</f>
        <v>50</v>
      </c>
      <c r="D42" s="195">
        <f>'[2]03'!D44</f>
        <v>0</v>
      </c>
      <c r="E42" s="195">
        <f>'[2]03'!E44</f>
        <v>0</v>
      </c>
      <c r="F42" s="15">
        <f t="shared" si="6"/>
        <v>90</v>
      </c>
      <c r="G42" s="194">
        <f>'[2]03'!H44</f>
        <v>37</v>
      </c>
      <c r="H42" s="195">
        <f>'[2]03'!I44</f>
        <v>0</v>
      </c>
      <c r="I42" s="195">
        <f>'[2]03'!J44</f>
        <v>0</v>
      </c>
      <c r="J42" s="195">
        <f>'[2]03'!K44</f>
        <v>0</v>
      </c>
      <c r="K42" s="15">
        <f t="shared" si="3"/>
        <v>37</v>
      </c>
      <c r="L42" s="18">
        <f>frq!C42</f>
        <v>1</v>
      </c>
      <c r="M42" s="124">
        <f t="shared" si="4"/>
        <v>36.6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36.6</v>
      </c>
      <c r="R42" s="18">
        <v>0.4</v>
      </c>
    </row>
    <row r="43" spans="1:18">
      <c r="A43" s="8" t="s">
        <v>85</v>
      </c>
      <c r="B43" s="194">
        <f>'[2]03'!B45</f>
        <v>40</v>
      </c>
      <c r="C43" s="195">
        <f>'[2]03'!C45</f>
        <v>50</v>
      </c>
      <c r="D43" s="195">
        <f>'[2]03'!D45</f>
        <v>0</v>
      </c>
      <c r="E43" s="195">
        <f>'[2]03'!E45</f>
        <v>0</v>
      </c>
      <c r="F43" s="15">
        <f t="shared" si="6"/>
        <v>90</v>
      </c>
      <c r="G43" s="194">
        <f>'[2]03'!H45</f>
        <v>37</v>
      </c>
      <c r="H43" s="195">
        <f>'[2]03'!I45</f>
        <v>0</v>
      </c>
      <c r="I43" s="195">
        <f>'[2]03'!J45</f>
        <v>0</v>
      </c>
      <c r="J43" s="195">
        <f>'[2]03'!K45</f>
        <v>0</v>
      </c>
      <c r="K43" s="15">
        <f t="shared" si="3"/>
        <v>37</v>
      </c>
      <c r="L43" s="18">
        <f>frq!C43</f>
        <v>1</v>
      </c>
      <c r="M43" s="124">
        <f t="shared" si="4"/>
        <v>36.6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36.6</v>
      </c>
      <c r="R43" s="18">
        <v>0.4</v>
      </c>
    </row>
    <row r="44" spans="1:18">
      <c r="A44" s="8" t="s">
        <v>86</v>
      </c>
      <c r="B44" s="194">
        <f>'[2]03'!B46</f>
        <v>40</v>
      </c>
      <c r="C44" s="195">
        <f>'[2]03'!C46</f>
        <v>50</v>
      </c>
      <c r="D44" s="195">
        <f>'[2]03'!D46</f>
        <v>0</v>
      </c>
      <c r="E44" s="195">
        <f>'[2]03'!E46</f>
        <v>0</v>
      </c>
      <c r="F44" s="15">
        <f t="shared" si="6"/>
        <v>90</v>
      </c>
      <c r="G44" s="194">
        <f>'[2]03'!H46</f>
        <v>37</v>
      </c>
      <c r="H44" s="195">
        <f>'[2]03'!I46</f>
        <v>0</v>
      </c>
      <c r="I44" s="195">
        <f>'[2]03'!J46</f>
        <v>0</v>
      </c>
      <c r="J44" s="195">
        <f>'[2]03'!K46</f>
        <v>0</v>
      </c>
      <c r="K44" s="15">
        <f t="shared" si="3"/>
        <v>37</v>
      </c>
      <c r="L44" s="18">
        <f>frq!C44</f>
        <v>1</v>
      </c>
      <c r="M44" s="124">
        <f t="shared" si="4"/>
        <v>36.6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36.6</v>
      </c>
      <c r="R44" s="18">
        <v>0.4</v>
      </c>
    </row>
    <row r="45" spans="1:18">
      <c r="A45" s="8" t="s">
        <v>87</v>
      </c>
      <c r="B45" s="194">
        <f>'[2]03'!B47</f>
        <v>40</v>
      </c>
      <c r="C45" s="195">
        <f>'[2]03'!C47</f>
        <v>50</v>
      </c>
      <c r="D45" s="195">
        <f>'[2]03'!D47</f>
        <v>0</v>
      </c>
      <c r="E45" s="195">
        <f>'[2]03'!E47</f>
        <v>0</v>
      </c>
      <c r="F45" s="15">
        <f t="shared" si="6"/>
        <v>90</v>
      </c>
      <c r="G45" s="194">
        <f>'[2]03'!H47</f>
        <v>37</v>
      </c>
      <c r="H45" s="195">
        <f>'[2]03'!I47</f>
        <v>0</v>
      </c>
      <c r="I45" s="195">
        <f>'[2]03'!J47</f>
        <v>0</v>
      </c>
      <c r="J45" s="195">
        <f>'[2]03'!K47</f>
        <v>0</v>
      </c>
      <c r="K45" s="15">
        <f t="shared" si="3"/>
        <v>37</v>
      </c>
      <c r="L45" s="18">
        <f>frq!C45</f>
        <v>1</v>
      </c>
      <c r="M45" s="124">
        <f t="shared" si="4"/>
        <v>36.6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36.6</v>
      </c>
      <c r="R45" s="18">
        <v>0.4</v>
      </c>
    </row>
    <row r="46" spans="1:18">
      <c r="A46" s="8" t="s">
        <v>88</v>
      </c>
      <c r="B46" s="194">
        <f>'[2]03'!B48</f>
        <v>40</v>
      </c>
      <c r="C46" s="195">
        <f>'[2]03'!C48</f>
        <v>50</v>
      </c>
      <c r="D46" s="195">
        <f>'[2]03'!D48</f>
        <v>0</v>
      </c>
      <c r="E46" s="195">
        <f>'[2]03'!E48</f>
        <v>0</v>
      </c>
      <c r="F46" s="15">
        <f t="shared" si="6"/>
        <v>90</v>
      </c>
      <c r="G46" s="194">
        <f>'[2]03'!H48</f>
        <v>37</v>
      </c>
      <c r="H46" s="195">
        <f>'[2]03'!I48</f>
        <v>0</v>
      </c>
      <c r="I46" s="195">
        <f>'[2]03'!J48</f>
        <v>0</v>
      </c>
      <c r="J46" s="195">
        <f>'[2]03'!K48</f>
        <v>0</v>
      </c>
      <c r="K46" s="15">
        <f t="shared" si="3"/>
        <v>37</v>
      </c>
      <c r="L46" s="18">
        <f>frq!C46</f>
        <v>1</v>
      </c>
      <c r="M46" s="124">
        <f t="shared" si="4"/>
        <v>36.6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36.6</v>
      </c>
      <c r="R46" s="18">
        <v>0.4</v>
      </c>
    </row>
    <row r="47" spans="1:18">
      <c r="A47" s="8" t="s">
        <v>89</v>
      </c>
      <c r="B47" s="194">
        <f>'[2]03'!B49</f>
        <v>40</v>
      </c>
      <c r="C47" s="195">
        <f>'[2]03'!C49</f>
        <v>50</v>
      </c>
      <c r="D47" s="195">
        <f>'[2]03'!D49</f>
        <v>0</v>
      </c>
      <c r="E47" s="195">
        <f>'[2]03'!E49</f>
        <v>0</v>
      </c>
      <c r="F47" s="15">
        <f t="shared" si="6"/>
        <v>90</v>
      </c>
      <c r="G47" s="194">
        <f>'[2]03'!H49</f>
        <v>37</v>
      </c>
      <c r="H47" s="195">
        <f>'[2]03'!I49</f>
        <v>0</v>
      </c>
      <c r="I47" s="195">
        <f>'[2]03'!J49</f>
        <v>0</v>
      </c>
      <c r="J47" s="195">
        <f>'[2]03'!K49</f>
        <v>0</v>
      </c>
      <c r="K47" s="15">
        <f t="shared" si="3"/>
        <v>37</v>
      </c>
      <c r="L47" s="18">
        <f>frq!C47</f>
        <v>1</v>
      </c>
      <c r="M47" s="124">
        <f t="shared" si="4"/>
        <v>36.6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36.6</v>
      </c>
      <c r="R47" s="18">
        <v>0.4</v>
      </c>
    </row>
    <row r="48" spans="1:18">
      <c r="A48" s="8" t="s">
        <v>90</v>
      </c>
      <c r="B48" s="194">
        <f>'[2]03'!B50</f>
        <v>40</v>
      </c>
      <c r="C48" s="195">
        <f>'[2]03'!C50</f>
        <v>50</v>
      </c>
      <c r="D48" s="195">
        <f>'[2]03'!D50</f>
        <v>0</v>
      </c>
      <c r="E48" s="195">
        <f>'[2]03'!E50</f>
        <v>0</v>
      </c>
      <c r="F48" s="15">
        <f t="shared" si="6"/>
        <v>90</v>
      </c>
      <c r="G48" s="194">
        <f>'[2]03'!H50</f>
        <v>37</v>
      </c>
      <c r="H48" s="195">
        <f>'[2]03'!I50</f>
        <v>0</v>
      </c>
      <c r="I48" s="195">
        <f>'[2]03'!J50</f>
        <v>0</v>
      </c>
      <c r="J48" s="195">
        <f>'[2]03'!K50</f>
        <v>0</v>
      </c>
      <c r="K48" s="15">
        <f t="shared" si="3"/>
        <v>37</v>
      </c>
      <c r="L48" s="18">
        <f>frq!C48</f>
        <v>1</v>
      </c>
      <c r="M48" s="124">
        <f t="shared" si="4"/>
        <v>36.6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36.6</v>
      </c>
      <c r="R48" s="18">
        <v>0.4</v>
      </c>
    </row>
    <row r="49" spans="1:18">
      <c r="A49" s="8" t="s">
        <v>91</v>
      </c>
      <c r="B49" s="194">
        <f>'[2]03'!B51</f>
        <v>40</v>
      </c>
      <c r="C49" s="195">
        <f>'[2]03'!C51</f>
        <v>50</v>
      </c>
      <c r="D49" s="195">
        <f>'[2]03'!D51</f>
        <v>0</v>
      </c>
      <c r="E49" s="195">
        <f>'[2]03'!E51</f>
        <v>0</v>
      </c>
      <c r="F49" s="15">
        <f t="shared" si="6"/>
        <v>90</v>
      </c>
      <c r="G49" s="194">
        <f>'[2]03'!H51</f>
        <v>37</v>
      </c>
      <c r="H49" s="195">
        <f>'[2]03'!I51</f>
        <v>0</v>
      </c>
      <c r="I49" s="195">
        <f>'[2]03'!J51</f>
        <v>0</v>
      </c>
      <c r="J49" s="195">
        <f>'[2]03'!K51</f>
        <v>0</v>
      </c>
      <c r="K49" s="15">
        <f t="shared" si="3"/>
        <v>37</v>
      </c>
      <c r="L49" s="18">
        <f>frq!C49</f>
        <v>1</v>
      </c>
      <c r="M49" s="124">
        <f t="shared" si="4"/>
        <v>36.6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36.6</v>
      </c>
      <c r="R49" s="18">
        <v>0.4</v>
      </c>
    </row>
    <row r="50" spans="1:18">
      <c r="A50" s="8" t="s">
        <v>92</v>
      </c>
      <c r="B50" s="194">
        <f>'[2]03'!B52</f>
        <v>40</v>
      </c>
      <c r="C50" s="195">
        <f>'[2]03'!C52</f>
        <v>50</v>
      </c>
      <c r="D50" s="195">
        <f>'[2]03'!D52</f>
        <v>0</v>
      </c>
      <c r="E50" s="195">
        <f>'[2]03'!E52</f>
        <v>0</v>
      </c>
      <c r="F50" s="15">
        <f t="shared" si="6"/>
        <v>90</v>
      </c>
      <c r="G50" s="194">
        <f>'[2]03'!H52</f>
        <v>37</v>
      </c>
      <c r="H50" s="195">
        <f>'[2]03'!I52</f>
        <v>0</v>
      </c>
      <c r="I50" s="195">
        <f>'[2]03'!J52</f>
        <v>0</v>
      </c>
      <c r="J50" s="195">
        <f>'[2]03'!K52</f>
        <v>0</v>
      </c>
      <c r="K50" s="15">
        <f t="shared" si="3"/>
        <v>37</v>
      </c>
      <c r="L50" s="18">
        <f>frq!C50</f>
        <v>1</v>
      </c>
      <c r="M50" s="124">
        <f t="shared" si="4"/>
        <v>36.6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36.6</v>
      </c>
      <c r="R50" s="18">
        <v>0.4</v>
      </c>
    </row>
    <row r="51" spans="1:18">
      <c r="A51" s="8" t="s">
        <v>93</v>
      </c>
      <c r="B51" s="194">
        <f>'[2]03'!B53</f>
        <v>40</v>
      </c>
      <c r="C51" s="195">
        <f>'[2]03'!C53</f>
        <v>50</v>
      </c>
      <c r="D51" s="195">
        <f>'[2]03'!D53</f>
        <v>0</v>
      </c>
      <c r="E51" s="195">
        <f>'[2]03'!E53</f>
        <v>0</v>
      </c>
      <c r="F51" s="15">
        <f t="shared" si="6"/>
        <v>90</v>
      </c>
      <c r="G51" s="194">
        <f>'[2]03'!H53</f>
        <v>36</v>
      </c>
      <c r="H51" s="195">
        <f>'[2]03'!I53</f>
        <v>0</v>
      </c>
      <c r="I51" s="195">
        <f>'[2]03'!J53</f>
        <v>0</v>
      </c>
      <c r="J51" s="195">
        <f>'[2]03'!K53</f>
        <v>0</v>
      </c>
      <c r="K51" s="15">
        <f t="shared" si="3"/>
        <v>36</v>
      </c>
      <c r="L51" s="18">
        <f>frq!C51</f>
        <v>1</v>
      </c>
      <c r="M51" s="124">
        <f t="shared" si="4"/>
        <v>35.6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35.6</v>
      </c>
      <c r="R51" s="18">
        <v>0.4</v>
      </c>
    </row>
    <row r="52" spans="1:18">
      <c r="A52" s="8" t="s">
        <v>94</v>
      </c>
      <c r="B52" s="194">
        <f>'[2]03'!B54</f>
        <v>40</v>
      </c>
      <c r="C52" s="195">
        <f>'[2]03'!C54</f>
        <v>50</v>
      </c>
      <c r="D52" s="195">
        <f>'[2]03'!D54</f>
        <v>0</v>
      </c>
      <c r="E52" s="195">
        <f>'[2]03'!E54</f>
        <v>0</v>
      </c>
      <c r="F52" s="15">
        <f t="shared" si="6"/>
        <v>90</v>
      </c>
      <c r="G52" s="194">
        <f>'[2]03'!H54</f>
        <v>36</v>
      </c>
      <c r="H52" s="195">
        <f>'[2]03'!I54</f>
        <v>0</v>
      </c>
      <c r="I52" s="195">
        <f>'[2]03'!J54</f>
        <v>0</v>
      </c>
      <c r="J52" s="195">
        <f>'[2]03'!K54</f>
        <v>0</v>
      </c>
      <c r="K52" s="15">
        <f t="shared" si="3"/>
        <v>36</v>
      </c>
      <c r="L52" s="18">
        <f>frq!C52</f>
        <v>1</v>
      </c>
      <c r="M52" s="124">
        <f t="shared" si="4"/>
        <v>35.6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35.6</v>
      </c>
      <c r="R52" s="18">
        <v>0.4</v>
      </c>
    </row>
    <row r="53" spans="1:18">
      <c r="A53" s="8" t="s">
        <v>95</v>
      </c>
      <c r="B53" s="194">
        <f>'[2]03'!B55</f>
        <v>40</v>
      </c>
      <c r="C53" s="195">
        <f>'[2]03'!C55</f>
        <v>50</v>
      </c>
      <c r="D53" s="195">
        <f>'[2]03'!D55</f>
        <v>0</v>
      </c>
      <c r="E53" s="195">
        <f>'[2]03'!E55</f>
        <v>0</v>
      </c>
      <c r="F53" s="15">
        <f t="shared" si="6"/>
        <v>90</v>
      </c>
      <c r="G53" s="194">
        <f>'[2]03'!H55</f>
        <v>36</v>
      </c>
      <c r="H53" s="195">
        <f>'[2]03'!I55</f>
        <v>0</v>
      </c>
      <c r="I53" s="195">
        <f>'[2]03'!J55</f>
        <v>0</v>
      </c>
      <c r="J53" s="195">
        <f>'[2]03'!K55</f>
        <v>0</v>
      </c>
      <c r="K53" s="15">
        <f t="shared" si="3"/>
        <v>36</v>
      </c>
      <c r="L53" s="18">
        <f>frq!C53</f>
        <v>1</v>
      </c>
      <c r="M53" s="124">
        <f t="shared" si="4"/>
        <v>35.6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35.6</v>
      </c>
      <c r="R53" s="18">
        <v>0.4</v>
      </c>
    </row>
    <row r="54" spans="1:18">
      <c r="A54" s="8" t="s">
        <v>96</v>
      </c>
      <c r="B54" s="194">
        <f>'[2]03'!B56</f>
        <v>40</v>
      </c>
      <c r="C54" s="195">
        <f>'[2]03'!C56</f>
        <v>50</v>
      </c>
      <c r="D54" s="195">
        <f>'[2]03'!D56</f>
        <v>0</v>
      </c>
      <c r="E54" s="195">
        <f>'[2]03'!E56</f>
        <v>0</v>
      </c>
      <c r="F54" s="15">
        <f t="shared" si="6"/>
        <v>90</v>
      </c>
      <c r="G54" s="194">
        <f>'[2]03'!H56</f>
        <v>36</v>
      </c>
      <c r="H54" s="195">
        <f>'[2]03'!I56</f>
        <v>0</v>
      </c>
      <c r="I54" s="195">
        <f>'[2]03'!J56</f>
        <v>0</v>
      </c>
      <c r="J54" s="195">
        <f>'[2]03'!K56</f>
        <v>0</v>
      </c>
      <c r="K54" s="15">
        <f t="shared" si="3"/>
        <v>36</v>
      </c>
      <c r="L54" s="18">
        <f>frq!C54</f>
        <v>1</v>
      </c>
      <c r="M54" s="124">
        <f t="shared" si="4"/>
        <v>35.6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35.6</v>
      </c>
      <c r="R54" s="18">
        <v>0.4</v>
      </c>
    </row>
    <row r="55" spans="1:18">
      <c r="A55" s="8" t="s">
        <v>97</v>
      </c>
      <c r="B55" s="194">
        <f>'[2]03'!B57</f>
        <v>40</v>
      </c>
      <c r="C55" s="195">
        <f>'[2]03'!C57</f>
        <v>50</v>
      </c>
      <c r="D55" s="195">
        <f>'[2]03'!D57</f>
        <v>0</v>
      </c>
      <c r="E55" s="195">
        <f>'[2]03'!E57</f>
        <v>0</v>
      </c>
      <c r="F55" s="15">
        <f t="shared" si="6"/>
        <v>90</v>
      </c>
      <c r="G55" s="194">
        <f>'[2]03'!H57</f>
        <v>36</v>
      </c>
      <c r="H55" s="195">
        <f>'[2]03'!I57</f>
        <v>0</v>
      </c>
      <c r="I55" s="195">
        <f>'[2]03'!J57</f>
        <v>0</v>
      </c>
      <c r="J55" s="195">
        <f>'[2]03'!K57</f>
        <v>0</v>
      </c>
      <c r="K55" s="15">
        <f t="shared" si="3"/>
        <v>36</v>
      </c>
      <c r="L55" s="18">
        <f>frq!C55</f>
        <v>1</v>
      </c>
      <c r="M55" s="124">
        <f t="shared" si="4"/>
        <v>35.6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35.6</v>
      </c>
      <c r="R55" s="18">
        <v>0.4</v>
      </c>
    </row>
    <row r="56" spans="1:18">
      <c r="A56" s="8" t="s">
        <v>98</v>
      </c>
      <c r="B56" s="194">
        <f>'[2]03'!B58</f>
        <v>40</v>
      </c>
      <c r="C56" s="195">
        <f>'[2]03'!C58</f>
        <v>50</v>
      </c>
      <c r="D56" s="195">
        <f>'[2]03'!D58</f>
        <v>0</v>
      </c>
      <c r="E56" s="195">
        <f>'[2]03'!E58</f>
        <v>0</v>
      </c>
      <c r="F56" s="15">
        <f t="shared" si="6"/>
        <v>90</v>
      </c>
      <c r="G56" s="194">
        <f>'[2]03'!H58</f>
        <v>36</v>
      </c>
      <c r="H56" s="195">
        <f>'[2]03'!I58</f>
        <v>0</v>
      </c>
      <c r="I56" s="195">
        <f>'[2]03'!J58</f>
        <v>0</v>
      </c>
      <c r="J56" s="195">
        <f>'[2]03'!K58</f>
        <v>0</v>
      </c>
      <c r="K56" s="15">
        <f t="shared" si="3"/>
        <v>36</v>
      </c>
      <c r="L56" s="18">
        <f>frq!C56</f>
        <v>1</v>
      </c>
      <c r="M56" s="124">
        <f t="shared" si="4"/>
        <v>35.6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35.6</v>
      </c>
      <c r="R56" s="18">
        <v>0.4</v>
      </c>
    </row>
    <row r="57" spans="1:18">
      <c r="A57" s="8" t="s">
        <v>99</v>
      </c>
      <c r="B57" s="194">
        <f>'[2]03'!B59</f>
        <v>40</v>
      </c>
      <c r="C57" s="195">
        <f>'[2]03'!C59</f>
        <v>50</v>
      </c>
      <c r="D57" s="195">
        <f>'[2]03'!D59</f>
        <v>0</v>
      </c>
      <c r="E57" s="195">
        <f>'[2]03'!E59</f>
        <v>0</v>
      </c>
      <c r="F57" s="15">
        <f t="shared" si="6"/>
        <v>90</v>
      </c>
      <c r="G57" s="194">
        <f>'[2]03'!H59</f>
        <v>34</v>
      </c>
      <c r="H57" s="195">
        <f>'[2]03'!I59</f>
        <v>0</v>
      </c>
      <c r="I57" s="195">
        <f>'[2]03'!J59</f>
        <v>0</v>
      </c>
      <c r="J57" s="195">
        <f>'[2]03'!K59</f>
        <v>0</v>
      </c>
      <c r="K57" s="15">
        <f t="shared" si="3"/>
        <v>34</v>
      </c>
      <c r="L57" s="18">
        <f>frq!C57</f>
        <v>1</v>
      </c>
      <c r="M57" s="124">
        <f t="shared" si="4"/>
        <v>33.6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33.6</v>
      </c>
      <c r="R57" s="18">
        <v>0.4</v>
      </c>
    </row>
    <row r="58" spans="1:18">
      <c r="A58" s="8" t="s">
        <v>100</v>
      </c>
      <c r="B58" s="194">
        <f>'[2]03'!B60</f>
        <v>40</v>
      </c>
      <c r="C58" s="195">
        <f>'[2]03'!C60</f>
        <v>50</v>
      </c>
      <c r="D58" s="195">
        <f>'[2]03'!D60</f>
        <v>0</v>
      </c>
      <c r="E58" s="195">
        <f>'[2]03'!E60</f>
        <v>0</v>
      </c>
      <c r="F58" s="15">
        <f t="shared" si="6"/>
        <v>90</v>
      </c>
      <c r="G58" s="194">
        <f>'[2]03'!H60</f>
        <v>34</v>
      </c>
      <c r="H58" s="195">
        <f>'[2]03'!I60</f>
        <v>0</v>
      </c>
      <c r="I58" s="195">
        <f>'[2]03'!J60</f>
        <v>0</v>
      </c>
      <c r="J58" s="195">
        <f>'[2]03'!K60</f>
        <v>0</v>
      </c>
      <c r="K58" s="15">
        <f t="shared" si="3"/>
        <v>34</v>
      </c>
      <c r="L58" s="18">
        <f>frq!C58</f>
        <v>1</v>
      </c>
      <c r="M58" s="124">
        <f t="shared" si="4"/>
        <v>33.6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33.6</v>
      </c>
      <c r="R58" s="18">
        <v>0.4</v>
      </c>
    </row>
    <row r="59" spans="1:18">
      <c r="A59" s="8" t="s">
        <v>101</v>
      </c>
      <c r="B59" s="194">
        <f>'[2]03'!B61</f>
        <v>40</v>
      </c>
      <c r="C59" s="195">
        <f>'[2]03'!C61</f>
        <v>50</v>
      </c>
      <c r="D59" s="195">
        <f>'[2]03'!D61</f>
        <v>0</v>
      </c>
      <c r="E59" s="195">
        <f>'[2]03'!E61</f>
        <v>0</v>
      </c>
      <c r="F59" s="15">
        <f t="shared" si="6"/>
        <v>90</v>
      </c>
      <c r="G59" s="194">
        <f>'[2]03'!H61</f>
        <v>34</v>
      </c>
      <c r="H59" s="195">
        <f>'[2]03'!I61</f>
        <v>0</v>
      </c>
      <c r="I59" s="195">
        <f>'[2]03'!J61</f>
        <v>0</v>
      </c>
      <c r="J59" s="195">
        <f>'[2]03'!K61</f>
        <v>0</v>
      </c>
      <c r="K59" s="15">
        <f t="shared" si="3"/>
        <v>34</v>
      </c>
      <c r="L59" s="18">
        <f>frq!C59</f>
        <v>1</v>
      </c>
      <c r="M59" s="124">
        <f t="shared" si="4"/>
        <v>33.6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33.6</v>
      </c>
      <c r="R59" s="18">
        <v>0.4</v>
      </c>
    </row>
    <row r="60" spans="1:18">
      <c r="A60" s="8" t="s">
        <v>102</v>
      </c>
      <c r="B60" s="194">
        <f>'[2]03'!B62</f>
        <v>40</v>
      </c>
      <c r="C60" s="195">
        <f>'[2]03'!C62</f>
        <v>50</v>
      </c>
      <c r="D60" s="195">
        <f>'[2]03'!D62</f>
        <v>0</v>
      </c>
      <c r="E60" s="195">
        <f>'[2]03'!E62</f>
        <v>0</v>
      </c>
      <c r="F60" s="15">
        <f t="shared" si="6"/>
        <v>90</v>
      </c>
      <c r="G60" s="194">
        <f>'[2]03'!H62</f>
        <v>34</v>
      </c>
      <c r="H60" s="195">
        <f>'[2]03'!I62</f>
        <v>0</v>
      </c>
      <c r="I60" s="195">
        <f>'[2]03'!J62</f>
        <v>0</v>
      </c>
      <c r="J60" s="195">
        <f>'[2]03'!K62</f>
        <v>0</v>
      </c>
      <c r="K60" s="15">
        <f t="shared" si="3"/>
        <v>34</v>
      </c>
      <c r="L60" s="18">
        <f>frq!C60</f>
        <v>1</v>
      </c>
      <c r="M60" s="124">
        <f t="shared" si="4"/>
        <v>33.6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33.6</v>
      </c>
      <c r="R60" s="18">
        <v>0.4</v>
      </c>
    </row>
    <row r="61" spans="1:18">
      <c r="A61" s="8" t="s">
        <v>103</v>
      </c>
      <c r="B61" s="194">
        <f>'[2]03'!B63</f>
        <v>40</v>
      </c>
      <c r="C61" s="195">
        <f>'[2]03'!C63</f>
        <v>50</v>
      </c>
      <c r="D61" s="195">
        <f>'[2]03'!D63</f>
        <v>0</v>
      </c>
      <c r="E61" s="195">
        <f>'[2]03'!E63</f>
        <v>0</v>
      </c>
      <c r="F61" s="15">
        <f t="shared" si="6"/>
        <v>90</v>
      </c>
      <c r="G61" s="194">
        <f>'[2]03'!H63</f>
        <v>34</v>
      </c>
      <c r="H61" s="195">
        <f>'[2]03'!I63</f>
        <v>0</v>
      </c>
      <c r="I61" s="195">
        <f>'[2]03'!J63</f>
        <v>0</v>
      </c>
      <c r="J61" s="195">
        <f>'[2]03'!K63</f>
        <v>0</v>
      </c>
      <c r="K61" s="15">
        <f t="shared" si="3"/>
        <v>34</v>
      </c>
      <c r="L61" s="18">
        <f>frq!C61</f>
        <v>1</v>
      </c>
      <c r="M61" s="124">
        <f t="shared" si="4"/>
        <v>33.6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33.6</v>
      </c>
      <c r="R61" s="18">
        <v>0.4</v>
      </c>
    </row>
    <row r="62" spans="1:18">
      <c r="A62" s="8" t="s">
        <v>104</v>
      </c>
      <c r="B62" s="194">
        <f>'[2]03'!B64</f>
        <v>40</v>
      </c>
      <c r="C62" s="195">
        <f>'[2]03'!C64</f>
        <v>50</v>
      </c>
      <c r="D62" s="195">
        <f>'[2]03'!D64</f>
        <v>0</v>
      </c>
      <c r="E62" s="195">
        <f>'[2]03'!E64</f>
        <v>0</v>
      </c>
      <c r="F62" s="15">
        <f t="shared" si="6"/>
        <v>90</v>
      </c>
      <c r="G62" s="194">
        <f>'[2]03'!H64</f>
        <v>34</v>
      </c>
      <c r="H62" s="195">
        <f>'[2]03'!I64</f>
        <v>0</v>
      </c>
      <c r="I62" s="195">
        <f>'[2]03'!J64</f>
        <v>0</v>
      </c>
      <c r="J62" s="195">
        <f>'[2]03'!K64</f>
        <v>0</v>
      </c>
      <c r="K62" s="15">
        <f t="shared" si="3"/>
        <v>34</v>
      </c>
      <c r="L62" s="18">
        <f>frq!C62</f>
        <v>1</v>
      </c>
      <c r="M62" s="124">
        <f t="shared" si="4"/>
        <v>33.6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33.6</v>
      </c>
      <c r="R62" s="18">
        <v>0.4</v>
      </c>
    </row>
    <row r="63" spans="1:18">
      <c r="A63" s="8" t="s">
        <v>105</v>
      </c>
      <c r="B63" s="194">
        <f>'[2]03'!B65</f>
        <v>40</v>
      </c>
      <c r="C63" s="195">
        <f>'[2]03'!C65</f>
        <v>50</v>
      </c>
      <c r="D63" s="195">
        <f>'[2]03'!D65</f>
        <v>0</v>
      </c>
      <c r="E63" s="195">
        <f>'[2]03'!E65</f>
        <v>0</v>
      </c>
      <c r="F63" s="15">
        <f t="shared" si="6"/>
        <v>90</v>
      </c>
      <c r="G63" s="194">
        <f>'[2]03'!H65</f>
        <v>34</v>
      </c>
      <c r="H63" s="195">
        <f>'[2]03'!I65</f>
        <v>0</v>
      </c>
      <c r="I63" s="195">
        <f>'[2]03'!J65</f>
        <v>0</v>
      </c>
      <c r="J63" s="195">
        <f>'[2]03'!K65</f>
        <v>0</v>
      </c>
      <c r="K63" s="15">
        <f t="shared" si="3"/>
        <v>34</v>
      </c>
      <c r="L63" s="18">
        <f>frq!C63</f>
        <v>1</v>
      </c>
      <c r="M63" s="124">
        <f t="shared" si="4"/>
        <v>33.6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33.6</v>
      </c>
      <c r="R63" s="18">
        <v>0.4</v>
      </c>
    </row>
    <row r="64" spans="1:18">
      <c r="A64" s="8" t="s">
        <v>106</v>
      </c>
      <c r="B64" s="194">
        <f>'[2]03'!B66</f>
        <v>40</v>
      </c>
      <c r="C64" s="195">
        <f>'[2]03'!C66</f>
        <v>50</v>
      </c>
      <c r="D64" s="195">
        <f>'[2]03'!D66</f>
        <v>0</v>
      </c>
      <c r="E64" s="195">
        <f>'[2]03'!E66</f>
        <v>0</v>
      </c>
      <c r="F64" s="15">
        <f t="shared" si="6"/>
        <v>90</v>
      </c>
      <c r="G64" s="194">
        <f>'[2]03'!H66</f>
        <v>34</v>
      </c>
      <c r="H64" s="195">
        <f>'[2]03'!I66</f>
        <v>0</v>
      </c>
      <c r="I64" s="195">
        <f>'[2]03'!J66</f>
        <v>0</v>
      </c>
      <c r="J64" s="195">
        <f>'[2]03'!K66</f>
        <v>0</v>
      </c>
      <c r="K64" s="15">
        <f t="shared" si="3"/>
        <v>34</v>
      </c>
      <c r="L64" s="18">
        <f>frq!C64</f>
        <v>1</v>
      </c>
      <c r="M64" s="124">
        <f t="shared" si="4"/>
        <v>33.6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33.6</v>
      </c>
      <c r="R64" s="18">
        <v>0.4</v>
      </c>
    </row>
    <row r="65" spans="1:18">
      <c r="A65" s="8" t="s">
        <v>107</v>
      </c>
      <c r="B65" s="194">
        <f>'[2]03'!B67</f>
        <v>40</v>
      </c>
      <c r="C65" s="195">
        <f>'[2]03'!C67</f>
        <v>50</v>
      </c>
      <c r="D65" s="195">
        <f>'[2]03'!D67</f>
        <v>0</v>
      </c>
      <c r="E65" s="195">
        <f>'[2]03'!E67</f>
        <v>0</v>
      </c>
      <c r="F65" s="15">
        <f t="shared" si="6"/>
        <v>90</v>
      </c>
      <c r="G65" s="194">
        <f>'[2]03'!H67</f>
        <v>34</v>
      </c>
      <c r="H65" s="195">
        <f>'[2]03'!I67</f>
        <v>0</v>
      </c>
      <c r="I65" s="195">
        <f>'[2]03'!J67</f>
        <v>0</v>
      </c>
      <c r="J65" s="195">
        <f>'[2]03'!K67</f>
        <v>0</v>
      </c>
      <c r="K65" s="15">
        <f t="shared" si="3"/>
        <v>34</v>
      </c>
      <c r="L65" s="18">
        <f>frq!C65</f>
        <v>1</v>
      </c>
      <c r="M65" s="124">
        <f t="shared" si="4"/>
        <v>33.6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33.6</v>
      </c>
      <c r="R65" s="18">
        <v>0.4</v>
      </c>
    </row>
    <row r="66" spans="1:18">
      <c r="A66" s="8" t="s">
        <v>108</v>
      </c>
      <c r="B66" s="194">
        <f>'[2]03'!B68</f>
        <v>40</v>
      </c>
      <c r="C66" s="195">
        <f>'[2]03'!C68</f>
        <v>50</v>
      </c>
      <c r="D66" s="195">
        <f>'[2]03'!D68</f>
        <v>0</v>
      </c>
      <c r="E66" s="195">
        <f>'[2]03'!E68</f>
        <v>0</v>
      </c>
      <c r="F66" s="15">
        <f t="shared" si="6"/>
        <v>90</v>
      </c>
      <c r="G66" s="194">
        <f>'[2]03'!H68</f>
        <v>34</v>
      </c>
      <c r="H66" s="195">
        <f>'[2]03'!I68</f>
        <v>0</v>
      </c>
      <c r="I66" s="195">
        <f>'[2]03'!J68</f>
        <v>0</v>
      </c>
      <c r="J66" s="195">
        <f>'[2]03'!K68</f>
        <v>0</v>
      </c>
      <c r="K66" s="15">
        <f t="shared" si="3"/>
        <v>34</v>
      </c>
      <c r="L66" s="18">
        <f>frq!C66</f>
        <v>1</v>
      </c>
      <c r="M66" s="124">
        <f t="shared" si="4"/>
        <v>33.6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33.6</v>
      </c>
      <c r="R66" s="18">
        <v>0.4</v>
      </c>
    </row>
    <row r="67" spans="1:18">
      <c r="A67" s="8" t="s">
        <v>109</v>
      </c>
      <c r="B67" s="194">
        <f>'[2]03'!B69</f>
        <v>40</v>
      </c>
      <c r="C67" s="195">
        <f>'[2]03'!C69</f>
        <v>50</v>
      </c>
      <c r="D67" s="195">
        <f>'[2]03'!D69</f>
        <v>0</v>
      </c>
      <c r="E67" s="195">
        <f>'[2]03'!E69</f>
        <v>0</v>
      </c>
      <c r="F67" s="15">
        <f t="shared" si="6"/>
        <v>90</v>
      </c>
      <c r="G67" s="194">
        <f>'[2]03'!H69</f>
        <v>34</v>
      </c>
      <c r="H67" s="195">
        <f>'[2]03'!I69</f>
        <v>0</v>
      </c>
      <c r="I67" s="195">
        <f>'[2]03'!J69</f>
        <v>0</v>
      </c>
      <c r="J67" s="195">
        <f>'[2]03'!K69</f>
        <v>0</v>
      </c>
      <c r="K67" s="15">
        <f t="shared" si="3"/>
        <v>34</v>
      </c>
      <c r="L67" s="18">
        <f>frq!C67</f>
        <v>1</v>
      </c>
      <c r="M67" s="124">
        <f t="shared" si="4"/>
        <v>33.6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33.6</v>
      </c>
      <c r="R67" s="18">
        <v>0.4</v>
      </c>
    </row>
    <row r="68" spans="1:18">
      <c r="A68" s="8" t="s">
        <v>110</v>
      </c>
      <c r="B68" s="194">
        <f>'[2]03'!B70</f>
        <v>40</v>
      </c>
      <c r="C68" s="195">
        <f>'[2]03'!C70</f>
        <v>50</v>
      </c>
      <c r="D68" s="195">
        <f>'[2]03'!D70</f>
        <v>0</v>
      </c>
      <c r="E68" s="195">
        <f>'[2]03'!E70</f>
        <v>0</v>
      </c>
      <c r="F68" s="15">
        <f t="shared" si="6"/>
        <v>90</v>
      </c>
      <c r="G68" s="194">
        <f>'[2]03'!H70</f>
        <v>34</v>
      </c>
      <c r="H68" s="195">
        <f>'[2]03'!I70</f>
        <v>0</v>
      </c>
      <c r="I68" s="195">
        <f>'[2]03'!J70</f>
        <v>0</v>
      </c>
      <c r="J68" s="195">
        <f>'[2]03'!K70</f>
        <v>0</v>
      </c>
      <c r="K68" s="15">
        <f t="shared" ref="K68:K98" si="13">SUM(G68:J68)</f>
        <v>34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33.6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33.6</v>
      </c>
      <c r="R68" s="18">
        <v>0.4</v>
      </c>
    </row>
    <row r="69" spans="1:18">
      <c r="A69" s="8" t="s">
        <v>111</v>
      </c>
      <c r="B69" s="194">
        <f>'[2]03'!B71</f>
        <v>40</v>
      </c>
      <c r="C69" s="195">
        <f>'[2]03'!C71</f>
        <v>50</v>
      </c>
      <c r="D69" s="195">
        <f>'[2]03'!D71</f>
        <v>0</v>
      </c>
      <c r="E69" s="195">
        <f>'[2]03'!E71</f>
        <v>0</v>
      </c>
      <c r="F69" s="15">
        <f t="shared" ref="F69:F98" si="16">SUM(B69:E69)</f>
        <v>90</v>
      </c>
      <c r="G69" s="194">
        <f>'[2]03'!H71</f>
        <v>34</v>
      </c>
      <c r="H69" s="195">
        <f>'[2]03'!I71</f>
        <v>0</v>
      </c>
      <c r="I69" s="195">
        <f>'[2]03'!J71</f>
        <v>0</v>
      </c>
      <c r="J69" s="195">
        <f>'[2]03'!K71</f>
        <v>0</v>
      </c>
      <c r="K69" s="15">
        <f t="shared" si="13"/>
        <v>34</v>
      </c>
      <c r="L69" s="18">
        <f>frq!C69</f>
        <v>1</v>
      </c>
      <c r="M69" s="124">
        <f t="shared" si="14"/>
        <v>33.6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33.6</v>
      </c>
      <c r="R69" s="18">
        <v>0.4</v>
      </c>
    </row>
    <row r="70" spans="1:18">
      <c r="A70" s="8" t="s">
        <v>112</v>
      </c>
      <c r="B70" s="194">
        <f>'[2]03'!B72</f>
        <v>40</v>
      </c>
      <c r="C70" s="195">
        <f>'[2]03'!C72</f>
        <v>50</v>
      </c>
      <c r="D70" s="195">
        <f>'[2]03'!D72</f>
        <v>0</v>
      </c>
      <c r="E70" s="195">
        <f>'[2]03'!E72</f>
        <v>0</v>
      </c>
      <c r="F70" s="15">
        <f t="shared" si="16"/>
        <v>90</v>
      </c>
      <c r="G70" s="194">
        <f>'[2]03'!H72</f>
        <v>34</v>
      </c>
      <c r="H70" s="195">
        <f>'[2]03'!I72</f>
        <v>0</v>
      </c>
      <c r="I70" s="195">
        <f>'[2]03'!J72</f>
        <v>0</v>
      </c>
      <c r="J70" s="195">
        <f>'[2]03'!K72</f>
        <v>0</v>
      </c>
      <c r="K70" s="15">
        <f t="shared" si="13"/>
        <v>34</v>
      </c>
      <c r="L70" s="18">
        <f>frq!C70</f>
        <v>1</v>
      </c>
      <c r="M70" s="124">
        <f t="shared" si="14"/>
        <v>33.6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33.6</v>
      </c>
      <c r="R70" s="18">
        <v>0.4</v>
      </c>
    </row>
    <row r="71" spans="1:18">
      <c r="A71" s="8" t="s">
        <v>113</v>
      </c>
      <c r="B71" s="194">
        <f>'[2]03'!B73</f>
        <v>40</v>
      </c>
      <c r="C71" s="195">
        <f>'[2]03'!C73</f>
        <v>50</v>
      </c>
      <c r="D71" s="195">
        <f>'[2]03'!D73</f>
        <v>0</v>
      </c>
      <c r="E71" s="195">
        <f>'[2]03'!E73</f>
        <v>0</v>
      </c>
      <c r="F71" s="15">
        <f t="shared" si="16"/>
        <v>90</v>
      </c>
      <c r="G71" s="194">
        <f>'[2]03'!H73</f>
        <v>36</v>
      </c>
      <c r="H71" s="195">
        <f>'[2]03'!I73</f>
        <v>0</v>
      </c>
      <c r="I71" s="195">
        <f>'[2]03'!J73</f>
        <v>0</v>
      </c>
      <c r="J71" s="195">
        <f>'[2]03'!K73</f>
        <v>0</v>
      </c>
      <c r="K71" s="15">
        <f t="shared" si="13"/>
        <v>36</v>
      </c>
      <c r="L71" s="18">
        <f>frq!C71</f>
        <v>1</v>
      </c>
      <c r="M71" s="124">
        <f t="shared" si="14"/>
        <v>35.6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35.6</v>
      </c>
      <c r="R71" s="18">
        <v>0.4</v>
      </c>
    </row>
    <row r="72" spans="1:18">
      <c r="A72" s="8" t="s">
        <v>114</v>
      </c>
      <c r="B72" s="194">
        <f>'[2]03'!B74</f>
        <v>40</v>
      </c>
      <c r="C72" s="195">
        <f>'[2]03'!C74</f>
        <v>50</v>
      </c>
      <c r="D72" s="195">
        <f>'[2]03'!D74</f>
        <v>0</v>
      </c>
      <c r="E72" s="195">
        <f>'[2]03'!E74</f>
        <v>0</v>
      </c>
      <c r="F72" s="15">
        <f t="shared" si="16"/>
        <v>90</v>
      </c>
      <c r="G72" s="194">
        <f>'[2]03'!H74</f>
        <v>36</v>
      </c>
      <c r="H72" s="195">
        <f>'[2]03'!I74</f>
        <v>0</v>
      </c>
      <c r="I72" s="195">
        <f>'[2]03'!J74</f>
        <v>0</v>
      </c>
      <c r="J72" s="195">
        <f>'[2]03'!K74</f>
        <v>0</v>
      </c>
      <c r="K72" s="15">
        <f t="shared" si="13"/>
        <v>36</v>
      </c>
      <c r="L72" s="18">
        <f>frq!C72</f>
        <v>1</v>
      </c>
      <c r="M72" s="124">
        <f t="shared" si="14"/>
        <v>35.6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35.6</v>
      </c>
      <c r="R72" s="18">
        <v>0.4</v>
      </c>
    </row>
    <row r="73" spans="1:18">
      <c r="A73" s="8" t="s">
        <v>115</v>
      </c>
      <c r="B73" s="194">
        <f>'[2]03'!B75</f>
        <v>40</v>
      </c>
      <c r="C73" s="195">
        <f>'[2]03'!C75</f>
        <v>50</v>
      </c>
      <c r="D73" s="195">
        <f>'[2]03'!D75</f>
        <v>0</v>
      </c>
      <c r="E73" s="195">
        <f>'[2]03'!E75</f>
        <v>0</v>
      </c>
      <c r="F73" s="15">
        <f t="shared" si="16"/>
        <v>90</v>
      </c>
      <c r="G73" s="194">
        <f>'[2]03'!H75</f>
        <v>36</v>
      </c>
      <c r="H73" s="195">
        <f>'[2]03'!I75</f>
        <v>0</v>
      </c>
      <c r="I73" s="195">
        <f>'[2]03'!J75</f>
        <v>0</v>
      </c>
      <c r="J73" s="195">
        <f>'[2]03'!K75</f>
        <v>0</v>
      </c>
      <c r="K73" s="15">
        <f t="shared" si="13"/>
        <v>36</v>
      </c>
      <c r="L73" s="18">
        <f>frq!C73</f>
        <v>1</v>
      </c>
      <c r="M73" s="124">
        <f t="shared" si="14"/>
        <v>35.6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35.6</v>
      </c>
      <c r="R73" s="18">
        <v>0.4</v>
      </c>
    </row>
    <row r="74" spans="1:18">
      <c r="A74" s="8" t="s">
        <v>116</v>
      </c>
      <c r="B74" s="194">
        <f>'[2]03'!B76</f>
        <v>40</v>
      </c>
      <c r="C74" s="195">
        <f>'[2]03'!C76</f>
        <v>50</v>
      </c>
      <c r="D74" s="195">
        <f>'[2]03'!D76</f>
        <v>0</v>
      </c>
      <c r="E74" s="195">
        <f>'[2]03'!E76</f>
        <v>0</v>
      </c>
      <c r="F74" s="15">
        <f t="shared" si="16"/>
        <v>90</v>
      </c>
      <c r="G74" s="194">
        <f>'[2]03'!H76</f>
        <v>36</v>
      </c>
      <c r="H74" s="195">
        <f>'[2]03'!I76</f>
        <v>0</v>
      </c>
      <c r="I74" s="195">
        <f>'[2]03'!J76</f>
        <v>0</v>
      </c>
      <c r="J74" s="195">
        <f>'[2]03'!K76</f>
        <v>0</v>
      </c>
      <c r="K74" s="15">
        <f t="shared" si="13"/>
        <v>36</v>
      </c>
      <c r="L74" s="18">
        <f>frq!C74</f>
        <v>1</v>
      </c>
      <c r="M74" s="124">
        <f t="shared" si="14"/>
        <v>35.6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35.6</v>
      </c>
      <c r="R74" s="18">
        <v>0.4</v>
      </c>
    </row>
    <row r="75" spans="1:18">
      <c r="A75" s="8" t="s">
        <v>117</v>
      </c>
      <c r="B75" s="194">
        <f>'[2]03'!B77</f>
        <v>40</v>
      </c>
      <c r="C75" s="195">
        <f>'[2]03'!C77</f>
        <v>50</v>
      </c>
      <c r="D75" s="195">
        <f>'[2]03'!D77</f>
        <v>0</v>
      </c>
      <c r="E75" s="195">
        <f>'[2]03'!E77</f>
        <v>0</v>
      </c>
      <c r="F75" s="15">
        <f t="shared" si="16"/>
        <v>90</v>
      </c>
      <c r="G75" s="194">
        <f>'[2]03'!H77</f>
        <v>36</v>
      </c>
      <c r="H75" s="195">
        <f>'[2]03'!I77</f>
        <v>0</v>
      </c>
      <c r="I75" s="195">
        <f>'[2]03'!J77</f>
        <v>0</v>
      </c>
      <c r="J75" s="195">
        <f>'[2]03'!K77</f>
        <v>0</v>
      </c>
      <c r="K75" s="15">
        <f t="shared" si="13"/>
        <v>36</v>
      </c>
      <c r="L75" s="18">
        <f>frq!C75</f>
        <v>1</v>
      </c>
      <c r="M75" s="124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</row>
    <row r="76" spans="1:18">
      <c r="A76" s="8" t="s">
        <v>118</v>
      </c>
      <c r="B76" s="194">
        <f>'[2]03'!B78</f>
        <v>40</v>
      </c>
      <c r="C76" s="195">
        <f>'[2]03'!C78</f>
        <v>50</v>
      </c>
      <c r="D76" s="195">
        <f>'[2]03'!D78</f>
        <v>0</v>
      </c>
      <c r="E76" s="195">
        <f>'[2]03'!E78</f>
        <v>0</v>
      </c>
      <c r="F76" s="15">
        <f t="shared" si="16"/>
        <v>90</v>
      </c>
      <c r="G76" s="194">
        <f>'[2]03'!H78</f>
        <v>36</v>
      </c>
      <c r="H76" s="195">
        <f>'[2]03'!I78</f>
        <v>0</v>
      </c>
      <c r="I76" s="195">
        <f>'[2]03'!J78</f>
        <v>0</v>
      </c>
      <c r="J76" s="195">
        <f>'[2]03'!K78</f>
        <v>0</v>
      </c>
      <c r="K76" s="15">
        <f t="shared" si="13"/>
        <v>36</v>
      </c>
      <c r="L76" s="18">
        <f>frq!C76</f>
        <v>1</v>
      </c>
      <c r="M76" s="124">
        <f t="shared" si="14"/>
        <v>35.6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35.6</v>
      </c>
      <c r="R76" s="18">
        <v>0.4</v>
      </c>
    </row>
    <row r="77" spans="1:18">
      <c r="A77" s="8" t="s">
        <v>119</v>
      </c>
      <c r="B77" s="194">
        <f>'[2]03'!B79</f>
        <v>40</v>
      </c>
      <c r="C77" s="195">
        <f>'[2]03'!C79</f>
        <v>50</v>
      </c>
      <c r="D77" s="195">
        <f>'[2]03'!D79</f>
        <v>0</v>
      </c>
      <c r="E77" s="195">
        <f>'[2]03'!E79</f>
        <v>0</v>
      </c>
      <c r="F77" s="15">
        <f t="shared" si="16"/>
        <v>90</v>
      </c>
      <c r="G77" s="194">
        <f>'[2]03'!H79</f>
        <v>36</v>
      </c>
      <c r="H77" s="195">
        <f>'[2]03'!I79</f>
        <v>0</v>
      </c>
      <c r="I77" s="195">
        <f>'[2]03'!J79</f>
        <v>0</v>
      </c>
      <c r="J77" s="195">
        <f>'[2]03'!K79</f>
        <v>0</v>
      </c>
      <c r="K77" s="15">
        <f t="shared" si="13"/>
        <v>36</v>
      </c>
      <c r="L77" s="18">
        <f>frq!C77</f>
        <v>1</v>
      </c>
      <c r="M77" s="124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</row>
    <row r="78" spans="1:18">
      <c r="A78" s="8" t="s">
        <v>120</v>
      </c>
      <c r="B78" s="194">
        <f>'[2]03'!B80</f>
        <v>40</v>
      </c>
      <c r="C78" s="195">
        <f>'[2]03'!C80</f>
        <v>50</v>
      </c>
      <c r="D78" s="195">
        <f>'[2]03'!D80</f>
        <v>0</v>
      </c>
      <c r="E78" s="195">
        <f>'[2]03'!E80</f>
        <v>0</v>
      </c>
      <c r="F78" s="15">
        <f t="shared" si="16"/>
        <v>90</v>
      </c>
      <c r="G78" s="194">
        <f>'[2]03'!H80</f>
        <v>36</v>
      </c>
      <c r="H78" s="195">
        <f>'[2]03'!I80</f>
        <v>0</v>
      </c>
      <c r="I78" s="195">
        <f>'[2]03'!J80</f>
        <v>0</v>
      </c>
      <c r="J78" s="195">
        <f>'[2]03'!K80</f>
        <v>0</v>
      </c>
      <c r="K78" s="15">
        <f t="shared" si="13"/>
        <v>36</v>
      </c>
      <c r="L78" s="18">
        <f>frq!C78</f>
        <v>1</v>
      </c>
      <c r="M78" s="124">
        <f t="shared" si="14"/>
        <v>35.6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35.6</v>
      </c>
      <c r="R78" s="18">
        <v>0.4</v>
      </c>
    </row>
    <row r="79" spans="1:18">
      <c r="A79" s="8" t="s">
        <v>121</v>
      </c>
      <c r="B79" s="194">
        <f>'[2]03'!B81</f>
        <v>40</v>
      </c>
      <c r="C79" s="195">
        <f>'[2]03'!C81</f>
        <v>50</v>
      </c>
      <c r="D79" s="195">
        <f>'[2]03'!D81</f>
        <v>0</v>
      </c>
      <c r="E79" s="195">
        <f>'[2]03'!E81</f>
        <v>0</v>
      </c>
      <c r="F79" s="15">
        <f t="shared" si="16"/>
        <v>90</v>
      </c>
      <c r="G79" s="194">
        <f>'[2]03'!H81</f>
        <v>36</v>
      </c>
      <c r="H79" s="195">
        <f>'[2]03'!I81</f>
        <v>0</v>
      </c>
      <c r="I79" s="195">
        <f>'[2]03'!J81</f>
        <v>0</v>
      </c>
      <c r="J79" s="195">
        <f>'[2]03'!K81</f>
        <v>0</v>
      </c>
      <c r="K79" s="15">
        <f t="shared" si="13"/>
        <v>36</v>
      </c>
      <c r="L79" s="18">
        <f>frq!C79</f>
        <v>1</v>
      </c>
      <c r="M79" s="124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</row>
    <row r="80" spans="1:18">
      <c r="A80" s="8" t="s">
        <v>122</v>
      </c>
      <c r="B80" s="194">
        <f>'[2]03'!B82</f>
        <v>40</v>
      </c>
      <c r="C80" s="195">
        <f>'[2]03'!C82</f>
        <v>50</v>
      </c>
      <c r="D80" s="195">
        <f>'[2]03'!D82</f>
        <v>0</v>
      </c>
      <c r="E80" s="195">
        <f>'[2]03'!E82</f>
        <v>0</v>
      </c>
      <c r="F80" s="15">
        <f t="shared" si="16"/>
        <v>90</v>
      </c>
      <c r="G80" s="194">
        <f>'[2]03'!H82</f>
        <v>36</v>
      </c>
      <c r="H80" s="195">
        <f>'[2]03'!I82</f>
        <v>0</v>
      </c>
      <c r="I80" s="195">
        <f>'[2]03'!J82</f>
        <v>0</v>
      </c>
      <c r="J80" s="195">
        <f>'[2]03'!K82</f>
        <v>0</v>
      </c>
      <c r="K80" s="15">
        <f t="shared" si="13"/>
        <v>36</v>
      </c>
      <c r="L80" s="18">
        <f>frq!C80</f>
        <v>1</v>
      </c>
      <c r="M80" s="124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</row>
    <row r="81" spans="1:18">
      <c r="A81" s="8" t="s">
        <v>123</v>
      </c>
      <c r="B81" s="194">
        <f>'[2]03'!B83</f>
        <v>40</v>
      </c>
      <c r="C81" s="195">
        <f>'[2]03'!C83</f>
        <v>50</v>
      </c>
      <c r="D81" s="195">
        <f>'[2]03'!D83</f>
        <v>0</v>
      </c>
      <c r="E81" s="195">
        <f>'[2]03'!E83</f>
        <v>0</v>
      </c>
      <c r="F81" s="15">
        <f t="shared" si="16"/>
        <v>90</v>
      </c>
      <c r="G81" s="194">
        <f>'[2]03'!H83</f>
        <v>36</v>
      </c>
      <c r="H81" s="195">
        <f>'[2]03'!I83</f>
        <v>0</v>
      </c>
      <c r="I81" s="195">
        <f>'[2]03'!J83</f>
        <v>0</v>
      </c>
      <c r="J81" s="195">
        <f>'[2]03'!K83</f>
        <v>0</v>
      </c>
      <c r="K81" s="15">
        <f t="shared" si="13"/>
        <v>36</v>
      </c>
      <c r="L81" s="18">
        <f>frq!C81</f>
        <v>1</v>
      </c>
      <c r="M81" s="124">
        <f t="shared" si="14"/>
        <v>35.6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35.6</v>
      </c>
      <c r="R81" s="18">
        <v>0.4</v>
      </c>
    </row>
    <row r="82" spans="1:18">
      <c r="A82" s="8" t="s">
        <v>124</v>
      </c>
      <c r="B82" s="194">
        <f>'[2]03'!B84</f>
        <v>40</v>
      </c>
      <c r="C82" s="195">
        <f>'[2]03'!C84</f>
        <v>50</v>
      </c>
      <c r="D82" s="195">
        <f>'[2]03'!D84</f>
        <v>0</v>
      </c>
      <c r="E82" s="195">
        <f>'[2]03'!E84</f>
        <v>0</v>
      </c>
      <c r="F82" s="15">
        <f t="shared" si="16"/>
        <v>90</v>
      </c>
      <c r="G82" s="194">
        <f>'[2]03'!H84</f>
        <v>36</v>
      </c>
      <c r="H82" s="195">
        <f>'[2]03'!I84</f>
        <v>0</v>
      </c>
      <c r="I82" s="195">
        <f>'[2]03'!J84</f>
        <v>0</v>
      </c>
      <c r="J82" s="195">
        <f>'[2]03'!K84</f>
        <v>0</v>
      </c>
      <c r="K82" s="15">
        <f t="shared" si="13"/>
        <v>36</v>
      </c>
      <c r="L82" s="18">
        <f>frq!C82</f>
        <v>1</v>
      </c>
      <c r="M82" s="124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</row>
    <row r="83" spans="1:18">
      <c r="A83" s="8" t="s">
        <v>125</v>
      </c>
      <c r="B83" s="194">
        <f>'[2]03'!B85</f>
        <v>40</v>
      </c>
      <c r="C83" s="195">
        <f>'[2]03'!C85</f>
        <v>50</v>
      </c>
      <c r="D83" s="195">
        <f>'[2]03'!D85</f>
        <v>0</v>
      </c>
      <c r="E83" s="195">
        <f>'[2]03'!E85</f>
        <v>0</v>
      </c>
      <c r="F83" s="15">
        <f t="shared" si="16"/>
        <v>90</v>
      </c>
      <c r="G83" s="194">
        <f>'[2]03'!H85</f>
        <v>36</v>
      </c>
      <c r="H83" s="195">
        <f>'[2]03'!I85</f>
        <v>0</v>
      </c>
      <c r="I83" s="195">
        <f>'[2]03'!J85</f>
        <v>0</v>
      </c>
      <c r="J83" s="195">
        <f>'[2]03'!K85</f>
        <v>0</v>
      </c>
      <c r="K83" s="15">
        <f t="shared" si="13"/>
        <v>36</v>
      </c>
      <c r="L83" s="18">
        <f>frq!C83</f>
        <v>1</v>
      </c>
      <c r="M83" s="124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</row>
    <row r="84" spans="1:18">
      <c r="A84" s="8" t="s">
        <v>126</v>
      </c>
      <c r="B84" s="194">
        <f>'[2]03'!B86</f>
        <v>40</v>
      </c>
      <c r="C84" s="195">
        <f>'[2]03'!C86</f>
        <v>50</v>
      </c>
      <c r="D84" s="195">
        <f>'[2]03'!D86</f>
        <v>0</v>
      </c>
      <c r="E84" s="195">
        <f>'[2]03'!E86</f>
        <v>0</v>
      </c>
      <c r="F84" s="15">
        <f t="shared" si="16"/>
        <v>90</v>
      </c>
      <c r="G84" s="194">
        <f>'[2]03'!H86</f>
        <v>36</v>
      </c>
      <c r="H84" s="195">
        <f>'[2]03'!I86</f>
        <v>0</v>
      </c>
      <c r="I84" s="195">
        <f>'[2]03'!J86</f>
        <v>0</v>
      </c>
      <c r="J84" s="195">
        <f>'[2]03'!K86</f>
        <v>0</v>
      </c>
      <c r="K84" s="15">
        <f t="shared" si="13"/>
        <v>36</v>
      </c>
      <c r="L84" s="18">
        <f>frq!C84</f>
        <v>1</v>
      </c>
      <c r="M84" s="124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</row>
    <row r="85" spans="1:18">
      <c r="A85" s="8" t="s">
        <v>127</v>
      </c>
      <c r="B85" s="194">
        <f>'[2]03'!B87</f>
        <v>40</v>
      </c>
      <c r="C85" s="195">
        <f>'[2]03'!C87</f>
        <v>50</v>
      </c>
      <c r="D85" s="195">
        <f>'[2]03'!D87</f>
        <v>0</v>
      </c>
      <c r="E85" s="195">
        <f>'[2]03'!E87</f>
        <v>0</v>
      </c>
      <c r="F85" s="15">
        <f t="shared" si="16"/>
        <v>90</v>
      </c>
      <c r="G85" s="194">
        <f>'[2]03'!H87</f>
        <v>36</v>
      </c>
      <c r="H85" s="195">
        <f>'[2]03'!I87</f>
        <v>0</v>
      </c>
      <c r="I85" s="195">
        <f>'[2]03'!J87</f>
        <v>0</v>
      </c>
      <c r="J85" s="195">
        <f>'[2]03'!K87</f>
        <v>0</v>
      </c>
      <c r="K85" s="15">
        <f t="shared" si="13"/>
        <v>36</v>
      </c>
      <c r="L85" s="18">
        <f>frq!C85</f>
        <v>1</v>
      </c>
      <c r="M85" s="124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</row>
    <row r="86" spans="1:18">
      <c r="A86" s="8" t="s">
        <v>128</v>
      </c>
      <c r="B86" s="194">
        <f>'[2]03'!B88</f>
        <v>40</v>
      </c>
      <c r="C86" s="195">
        <f>'[2]03'!C88</f>
        <v>50</v>
      </c>
      <c r="D86" s="195">
        <f>'[2]03'!D88</f>
        <v>0</v>
      </c>
      <c r="E86" s="195">
        <f>'[2]03'!E88</f>
        <v>0</v>
      </c>
      <c r="F86" s="15">
        <f t="shared" si="16"/>
        <v>90</v>
      </c>
      <c r="G86" s="194">
        <f>'[2]03'!H88</f>
        <v>36</v>
      </c>
      <c r="H86" s="195">
        <f>'[2]03'!I88</f>
        <v>0</v>
      </c>
      <c r="I86" s="195">
        <f>'[2]03'!J88</f>
        <v>0</v>
      </c>
      <c r="J86" s="195">
        <f>'[2]03'!K88</f>
        <v>0</v>
      </c>
      <c r="K86" s="15">
        <f t="shared" si="13"/>
        <v>36</v>
      </c>
      <c r="L86" s="18">
        <f>frq!C86</f>
        <v>1</v>
      </c>
      <c r="M86" s="124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</row>
    <row r="87" spans="1:18">
      <c r="A87" s="8" t="s">
        <v>129</v>
      </c>
      <c r="B87" s="194">
        <f>'[2]03'!B89</f>
        <v>40</v>
      </c>
      <c r="C87" s="195">
        <f>'[2]03'!C89</f>
        <v>50</v>
      </c>
      <c r="D87" s="195">
        <f>'[2]03'!D89</f>
        <v>0</v>
      </c>
      <c r="E87" s="195">
        <f>'[2]03'!E89</f>
        <v>0</v>
      </c>
      <c r="F87" s="15">
        <f t="shared" si="16"/>
        <v>90</v>
      </c>
      <c r="G87" s="194">
        <f>'[2]03'!H89</f>
        <v>36</v>
      </c>
      <c r="H87" s="195">
        <f>'[2]03'!I89</f>
        <v>0</v>
      </c>
      <c r="I87" s="195">
        <f>'[2]03'!J89</f>
        <v>0</v>
      </c>
      <c r="J87" s="195">
        <f>'[2]03'!K89</f>
        <v>0</v>
      </c>
      <c r="K87" s="15">
        <f t="shared" si="13"/>
        <v>36</v>
      </c>
      <c r="L87" s="18">
        <f>frq!C87</f>
        <v>1</v>
      </c>
      <c r="M87" s="124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</row>
    <row r="88" spans="1:18">
      <c r="A88" s="8" t="s">
        <v>130</v>
      </c>
      <c r="B88" s="194">
        <f>'[2]03'!B90</f>
        <v>40</v>
      </c>
      <c r="C88" s="195">
        <f>'[2]03'!C90</f>
        <v>50</v>
      </c>
      <c r="D88" s="195">
        <f>'[2]03'!D90</f>
        <v>0</v>
      </c>
      <c r="E88" s="195">
        <f>'[2]03'!E90</f>
        <v>0</v>
      </c>
      <c r="F88" s="15">
        <f t="shared" si="16"/>
        <v>90</v>
      </c>
      <c r="G88" s="194">
        <f>'[2]03'!H90</f>
        <v>37</v>
      </c>
      <c r="H88" s="195">
        <f>'[2]03'!I90</f>
        <v>0</v>
      </c>
      <c r="I88" s="195">
        <f>'[2]03'!J90</f>
        <v>0</v>
      </c>
      <c r="J88" s="195">
        <f>'[2]03'!K90</f>
        <v>0</v>
      </c>
      <c r="K88" s="15">
        <f t="shared" si="13"/>
        <v>37</v>
      </c>
      <c r="L88" s="18">
        <f>frq!C88</f>
        <v>1</v>
      </c>
      <c r="M88" s="124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194">
        <f>'[2]03'!B91</f>
        <v>40</v>
      </c>
      <c r="C89" s="195">
        <f>'[2]03'!C91</f>
        <v>50</v>
      </c>
      <c r="D89" s="195">
        <f>'[2]03'!D91</f>
        <v>0</v>
      </c>
      <c r="E89" s="195">
        <f>'[2]03'!E91</f>
        <v>0</v>
      </c>
      <c r="F89" s="15">
        <f t="shared" si="16"/>
        <v>90</v>
      </c>
      <c r="G89" s="194">
        <f>'[2]03'!H91</f>
        <v>37</v>
      </c>
      <c r="H89" s="195">
        <f>'[2]03'!I91</f>
        <v>0</v>
      </c>
      <c r="I89" s="195">
        <f>'[2]03'!J91</f>
        <v>0</v>
      </c>
      <c r="J89" s="195">
        <f>'[2]03'!K91</f>
        <v>0</v>
      </c>
      <c r="K89" s="15">
        <f t="shared" si="13"/>
        <v>37</v>
      </c>
      <c r="L89" s="18">
        <f>frq!C89</f>
        <v>1</v>
      </c>
      <c r="M89" s="124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194">
        <f>'[2]03'!B92</f>
        <v>40</v>
      </c>
      <c r="C90" s="195">
        <f>'[2]03'!C92</f>
        <v>50</v>
      </c>
      <c r="D90" s="195">
        <f>'[2]03'!D92</f>
        <v>0</v>
      </c>
      <c r="E90" s="195">
        <f>'[2]03'!E92</f>
        <v>0</v>
      </c>
      <c r="F90" s="15">
        <f t="shared" si="16"/>
        <v>90</v>
      </c>
      <c r="G90" s="194">
        <f>'[2]03'!H92</f>
        <v>37</v>
      </c>
      <c r="H90" s="195">
        <f>'[2]03'!I92</f>
        <v>0</v>
      </c>
      <c r="I90" s="195">
        <f>'[2]03'!J92</f>
        <v>0</v>
      </c>
      <c r="J90" s="195">
        <f>'[2]03'!K92</f>
        <v>0</v>
      </c>
      <c r="K90" s="15">
        <f t="shared" si="13"/>
        <v>37</v>
      </c>
      <c r="L90" s="18">
        <f>frq!C90</f>
        <v>1</v>
      </c>
      <c r="M90" s="124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194">
        <f>'[2]03'!B93</f>
        <v>40</v>
      </c>
      <c r="C91" s="195">
        <f>'[2]03'!C93</f>
        <v>50</v>
      </c>
      <c r="D91" s="195">
        <f>'[2]03'!D93</f>
        <v>0</v>
      </c>
      <c r="E91" s="195">
        <f>'[2]03'!E93</f>
        <v>0</v>
      </c>
      <c r="F91" s="15">
        <f t="shared" si="16"/>
        <v>90</v>
      </c>
      <c r="G91" s="194">
        <f>'[2]03'!H93</f>
        <v>38</v>
      </c>
      <c r="H91" s="195">
        <f>'[2]03'!I93</f>
        <v>0</v>
      </c>
      <c r="I91" s="195">
        <f>'[2]03'!J93</f>
        <v>0</v>
      </c>
      <c r="J91" s="195">
        <f>'[2]03'!K93</f>
        <v>0</v>
      </c>
      <c r="K91" s="15">
        <f t="shared" si="13"/>
        <v>38</v>
      </c>
      <c r="L91" s="18">
        <f>frq!C91</f>
        <v>1</v>
      </c>
      <c r="M91" s="124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194">
        <f>'[2]03'!B94</f>
        <v>40</v>
      </c>
      <c r="C92" s="195">
        <f>'[2]03'!C94</f>
        <v>50</v>
      </c>
      <c r="D92" s="195">
        <f>'[2]03'!D94</f>
        <v>0</v>
      </c>
      <c r="E92" s="195">
        <f>'[2]03'!E94</f>
        <v>0</v>
      </c>
      <c r="F92" s="15">
        <f t="shared" si="16"/>
        <v>90</v>
      </c>
      <c r="G92" s="194">
        <f>'[2]03'!H94</f>
        <v>38</v>
      </c>
      <c r="H92" s="195">
        <f>'[2]03'!I94</f>
        <v>0</v>
      </c>
      <c r="I92" s="195">
        <f>'[2]03'!J94</f>
        <v>0</v>
      </c>
      <c r="J92" s="195">
        <f>'[2]03'!K94</f>
        <v>0</v>
      </c>
      <c r="K92" s="15">
        <f t="shared" si="13"/>
        <v>38</v>
      </c>
      <c r="L92" s="18">
        <f>frq!C92</f>
        <v>1</v>
      </c>
      <c r="M92" s="124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194">
        <f>'[2]03'!B95</f>
        <v>40</v>
      </c>
      <c r="C93" s="195">
        <f>'[2]03'!C95</f>
        <v>50</v>
      </c>
      <c r="D93" s="195">
        <f>'[2]03'!D95</f>
        <v>0</v>
      </c>
      <c r="E93" s="195">
        <f>'[2]03'!E95</f>
        <v>0</v>
      </c>
      <c r="F93" s="15">
        <f t="shared" si="16"/>
        <v>90</v>
      </c>
      <c r="G93" s="194">
        <f>'[2]03'!H95</f>
        <v>38</v>
      </c>
      <c r="H93" s="195">
        <f>'[2]03'!I95</f>
        <v>0</v>
      </c>
      <c r="I93" s="195">
        <f>'[2]03'!J95</f>
        <v>0</v>
      </c>
      <c r="J93" s="195">
        <f>'[2]03'!K95</f>
        <v>0</v>
      </c>
      <c r="K93" s="15">
        <f t="shared" si="13"/>
        <v>38</v>
      </c>
      <c r="L93" s="18">
        <f>frq!C93</f>
        <v>1</v>
      </c>
      <c r="M93" s="124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194">
        <f>'[2]03'!B96</f>
        <v>40</v>
      </c>
      <c r="C94" s="195">
        <f>'[2]03'!C96</f>
        <v>50</v>
      </c>
      <c r="D94" s="195">
        <f>'[2]03'!D96</f>
        <v>0</v>
      </c>
      <c r="E94" s="195">
        <f>'[2]03'!E96</f>
        <v>0</v>
      </c>
      <c r="F94" s="15">
        <f t="shared" si="16"/>
        <v>90</v>
      </c>
      <c r="G94" s="194">
        <f>'[2]03'!H96</f>
        <v>38</v>
      </c>
      <c r="H94" s="195">
        <f>'[2]03'!I96</f>
        <v>0</v>
      </c>
      <c r="I94" s="195">
        <f>'[2]03'!J96</f>
        <v>0</v>
      </c>
      <c r="J94" s="195">
        <f>'[2]03'!K96</f>
        <v>0</v>
      </c>
      <c r="K94" s="15">
        <f t="shared" si="13"/>
        <v>38</v>
      </c>
      <c r="L94" s="18">
        <f>frq!C94</f>
        <v>1</v>
      </c>
      <c r="M94" s="124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194">
        <f>'[2]03'!B97</f>
        <v>40</v>
      </c>
      <c r="C95" s="195">
        <f>'[2]03'!C97</f>
        <v>50</v>
      </c>
      <c r="D95" s="195">
        <f>'[2]03'!D97</f>
        <v>0</v>
      </c>
      <c r="E95" s="195">
        <f>'[2]03'!E97</f>
        <v>0</v>
      </c>
      <c r="F95" s="15">
        <f t="shared" si="16"/>
        <v>90</v>
      </c>
      <c r="G95" s="194">
        <f>'[2]03'!H97</f>
        <v>38</v>
      </c>
      <c r="H95" s="195">
        <f>'[2]03'!I97</f>
        <v>0</v>
      </c>
      <c r="I95" s="195">
        <f>'[2]03'!J97</f>
        <v>0</v>
      </c>
      <c r="J95" s="195">
        <f>'[2]03'!K97</f>
        <v>0</v>
      </c>
      <c r="K95" s="15">
        <f t="shared" si="13"/>
        <v>38</v>
      </c>
      <c r="L95" s="18">
        <f>frq!C95</f>
        <v>1</v>
      </c>
      <c r="M95" s="124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194">
        <f>'[2]03'!B98</f>
        <v>40</v>
      </c>
      <c r="C96" s="195">
        <f>'[2]03'!C98</f>
        <v>50</v>
      </c>
      <c r="D96" s="195">
        <f>'[2]03'!D98</f>
        <v>0</v>
      </c>
      <c r="E96" s="195">
        <f>'[2]03'!E98</f>
        <v>0</v>
      </c>
      <c r="F96" s="15">
        <f t="shared" si="16"/>
        <v>90</v>
      </c>
      <c r="G96" s="194">
        <f>'[2]03'!H98</f>
        <v>38</v>
      </c>
      <c r="H96" s="195">
        <f>'[2]03'!I98</f>
        <v>0</v>
      </c>
      <c r="I96" s="195">
        <f>'[2]03'!J98</f>
        <v>0</v>
      </c>
      <c r="J96" s="195">
        <f>'[2]03'!K98</f>
        <v>0</v>
      </c>
      <c r="K96" s="15">
        <f t="shared" si="13"/>
        <v>38</v>
      </c>
      <c r="L96" s="18">
        <f>frq!C96</f>
        <v>1</v>
      </c>
      <c r="M96" s="124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194">
        <f>'[2]03'!B99</f>
        <v>40</v>
      </c>
      <c r="C97" s="195">
        <f>'[2]03'!C99</f>
        <v>50</v>
      </c>
      <c r="D97" s="195">
        <f>'[2]03'!D99</f>
        <v>0</v>
      </c>
      <c r="E97" s="195">
        <f>'[2]03'!E99</f>
        <v>0</v>
      </c>
      <c r="F97" s="15">
        <f t="shared" si="16"/>
        <v>90</v>
      </c>
      <c r="G97" s="194">
        <f>'[2]03'!H99</f>
        <v>38</v>
      </c>
      <c r="H97" s="195">
        <f>'[2]03'!I99</f>
        <v>0</v>
      </c>
      <c r="I97" s="195">
        <f>'[2]03'!J99</f>
        <v>0</v>
      </c>
      <c r="J97" s="195">
        <f>'[2]03'!K99</f>
        <v>0</v>
      </c>
      <c r="K97" s="15">
        <f t="shared" si="13"/>
        <v>38</v>
      </c>
      <c r="L97" s="18">
        <f>frq!C97</f>
        <v>1</v>
      </c>
      <c r="M97" s="124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194">
        <f>'[2]03'!B100</f>
        <v>40</v>
      </c>
      <c r="C98" s="195">
        <f>'[2]03'!C100</f>
        <v>50</v>
      </c>
      <c r="D98" s="195">
        <f>'[2]03'!D100</f>
        <v>0</v>
      </c>
      <c r="E98" s="195">
        <f>'[2]03'!E100</f>
        <v>0</v>
      </c>
      <c r="F98" s="15">
        <f t="shared" si="16"/>
        <v>90</v>
      </c>
      <c r="G98" s="194">
        <f>'[2]03'!H100</f>
        <v>38</v>
      </c>
      <c r="H98" s="195">
        <f>'[2]03'!I100</f>
        <v>0</v>
      </c>
      <c r="I98" s="195">
        <f>'[2]03'!J100</f>
        <v>0</v>
      </c>
      <c r="J98" s="195">
        <f>'[2]03'!K100</f>
        <v>0</v>
      </c>
      <c r="K98" s="15">
        <f t="shared" si="13"/>
        <v>38</v>
      </c>
      <c r="L98" s="18">
        <f>frq!C98</f>
        <v>1</v>
      </c>
      <c r="M98" s="124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0.96</v>
      </c>
      <c r="C99" s="128">
        <f t="shared" si="17"/>
        <v>1.2</v>
      </c>
      <c r="D99" s="128">
        <f t="shared" si="17"/>
        <v>0</v>
      </c>
      <c r="E99" s="128">
        <f t="shared" si="17"/>
        <v>0</v>
      </c>
      <c r="F99" s="128">
        <f t="shared" si="17"/>
        <v>2.16</v>
      </c>
      <c r="G99" s="128">
        <f t="shared" si="17"/>
        <v>0.87375000000000003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0.87375000000000003</v>
      </c>
      <c r="L99" s="128">
        <f t="shared" si="17"/>
        <v>2.4E-2</v>
      </c>
      <c r="M99" s="128">
        <f t="shared" si="17"/>
        <v>0.86414999999999864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0.86414999999999864</v>
      </c>
      <c r="R99" s="129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45325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'[3]03'!B5</f>
        <v>320</v>
      </c>
      <c r="C3" s="16">
        <f>'[3]03'!C5</f>
        <v>0</v>
      </c>
      <c r="D3" s="16">
        <f>'[3]03'!D5</f>
        <v>0</v>
      </c>
      <c r="E3" s="16">
        <f>'[3]03'!E5</f>
        <v>0</v>
      </c>
      <c r="F3" s="16">
        <f>'[3]03'!F5</f>
        <v>320</v>
      </c>
      <c r="G3" s="16">
        <f>'[3]03'!G5</f>
        <v>0</v>
      </c>
      <c r="H3" s="17">
        <f>SUM(B3:G3)</f>
        <v>640</v>
      </c>
      <c r="I3" s="15">
        <f>'[3]03'!J5</f>
        <v>270</v>
      </c>
      <c r="J3" s="16">
        <f>'[3]03'!K5</f>
        <v>0</v>
      </c>
      <c r="K3" s="16">
        <f>'[3]03'!L5</f>
        <v>0</v>
      </c>
      <c r="L3" s="16">
        <f>'[3]03'!M5</f>
        <v>0</v>
      </c>
      <c r="M3" s="16">
        <f>'[3]03'!N5</f>
        <v>0</v>
      </c>
      <c r="N3" s="16">
        <f>'[3]03'!O5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26.33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26.33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211.67000000000002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211.67000000000002</v>
      </c>
      <c r="AT3" s="8">
        <v>2.89</v>
      </c>
      <c r="AU3" s="8">
        <v>4.8099999999999996</v>
      </c>
      <c r="AW3" s="198">
        <v>26.33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26.33</v>
      </c>
      <c r="BD3" s="198">
        <v>32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32</v>
      </c>
      <c r="BL3" s="8">
        <f>AT3</f>
        <v>2.89</v>
      </c>
      <c r="BM3" s="8">
        <f>AU3</f>
        <v>4.8099999999999996</v>
      </c>
      <c r="BN3" s="8">
        <f>BC3</f>
        <v>26.33</v>
      </c>
      <c r="BO3" s="8">
        <f>BJ3</f>
        <v>32</v>
      </c>
      <c r="BP3" s="139">
        <f>BL3-BN3</f>
        <v>-23.439999999999998</v>
      </c>
      <c r="BQ3" s="139">
        <f>BM3-BO3</f>
        <v>-27.19</v>
      </c>
    </row>
    <row r="4" spans="1:69">
      <c r="A4" s="8" t="s">
        <v>46</v>
      </c>
      <c r="B4" s="15">
        <f>'[3]03'!B6</f>
        <v>320</v>
      </c>
      <c r="C4" s="16">
        <f>'[3]03'!C6</f>
        <v>0</v>
      </c>
      <c r="D4" s="16">
        <f>'[3]03'!D6</f>
        <v>0</v>
      </c>
      <c r="E4" s="16">
        <f>'[3]03'!E6</f>
        <v>0</v>
      </c>
      <c r="F4" s="16">
        <f>'[3]03'!F6</f>
        <v>320</v>
      </c>
      <c r="G4" s="16">
        <f>'[3]03'!G6</f>
        <v>0</v>
      </c>
      <c r="H4" s="17">
        <f>SUM(B4:G4)</f>
        <v>640</v>
      </c>
      <c r="I4" s="15">
        <f>'[3]03'!J6</f>
        <v>270</v>
      </c>
      <c r="J4" s="16">
        <f>'[3]03'!K6</f>
        <v>0</v>
      </c>
      <c r="K4" s="16">
        <f>'[3]03'!L6</f>
        <v>0</v>
      </c>
      <c r="L4" s="16">
        <f>'[3]03'!M6</f>
        <v>0</v>
      </c>
      <c r="M4" s="16">
        <f>'[3]03'!N6</f>
        <v>0</v>
      </c>
      <c r="N4" s="16">
        <f>'[3]03'!O6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26.33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26.33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211.67000000000002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211.67000000000002</v>
      </c>
      <c r="AT4" s="8">
        <v>2.89</v>
      </c>
      <c r="AU4" s="8">
        <v>4.8099999999999996</v>
      </c>
      <c r="AW4" s="198">
        <v>26.33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26.33</v>
      </c>
      <c r="BD4" s="198">
        <v>32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32</v>
      </c>
      <c r="BL4" s="8">
        <f t="shared" ref="BL4:BL67" si="21">AT4</f>
        <v>2.89</v>
      </c>
      <c r="BM4" s="8">
        <f t="shared" ref="BM4:BM67" si="22">AU4</f>
        <v>4.8099999999999996</v>
      </c>
      <c r="BN4" s="8">
        <f t="shared" ref="BN4:BN67" si="23">BC4</f>
        <v>26.33</v>
      </c>
      <c r="BO4" s="8">
        <f t="shared" ref="BO4:BO67" si="24">BJ4</f>
        <v>32</v>
      </c>
      <c r="BP4" s="139">
        <f t="shared" ref="BP4:BP67" si="25">BL4-BN4</f>
        <v>-23.439999999999998</v>
      </c>
      <c r="BQ4" s="139">
        <f t="shared" ref="BQ4:BQ67" si="26">BM4-BO4</f>
        <v>-27.19</v>
      </c>
    </row>
    <row r="5" spans="1:69">
      <c r="A5" s="8" t="s">
        <v>47</v>
      </c>
      <c r="B5" s="15">
        <f>'[3]03'!B7</f>
        <v>320</v>
      </c>
      <c r="C5" s="16">
        <f>'[3]03'!C7</f>
        <v>0</v>
      </c>
      <c r="D5" s="16">
        <f>'[3]03'!D7</f>
        <v>0</v>
      </c>
      <c r="E5" s="16">
        <f>'[3]03'!E7</f>
        <v>0</v>
      </c>
      <c r="F5" s="16">
        <f>'[3]03'!F7</f>
        <v>320</v>
      </c>
      <c r="G5" s="16">
        <f>'[3]03'!G7</f>
        <v>0</v>
      </c>
      <c r="H5" s="17">
        <f t="shared" ref="H5:H68" si="27">SUM(B5:G5)</f>
        <v>640</v>
      </c>
      <c r="I5" s="15">
        <f>'[3]03'!J7</f>
        <v>270</v>
      </c>
      <c r="J5" s="16">
        <f>'[3]03'!K7</f>
        <v>0</v>
      </c>
      <c r="K5" s="16">
        <f>'[3]03'!L7</f>
        <v>0</v>
      </c>
      <c r="L5" s="16">
        <f>'[3]03'!M7</f>
        <v>0</v>
      </c>
      <c r="M5" s="16">
        <f>'[3]03'!N7</f>
        <v>0</v>
      </c>
      <c r="N5" s="16">
        <f>'[3]03'!O7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26.33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26.33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211.67000000000002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211.67000000000002</v>
      </c>
      <c r="AT5" s="8">
        <v>25.33</v>
      </c>
      <c r="AU5" s="8">
        <v>4.8099999999999996</v>
      </c>
      <c r="AW5" s="198">
        <v>26.33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26.33</v>
      </c>
      <c r="BD5" s="198">
        <v>32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32</v>
      </c>
      <c r="BL5" s="8">
        <f t="shared" si="21"/>
        <v>25.33</v>
      </c>
      <c r="BM5" s="8">
        <f t="shared" si="22"/>
        <v>4.8099999999999996</v>
      </c>
      <c r="BN5" s="8">
        <f t="shared" si="23"/>
        <v>26.33</v>
      </c>
      <c r="BO5" s="8">
        <f t="shared" si="24"/>
        <v>32</v>
      </c>
      <c r="BP5" s="139">
        <f t="shared" si="25"/>
        <v>-1</v>
      </c>
      <c r="BQ5" s="139">
        <f t="shared" si="26"/>
        <v>-27.19</v>
      </c>
    </row>
    <row r="6" spans="1:69">
      <c r="A6" s="8" t="s">
        <v>48</v>
      </c>
      <c r="B6" s="15">
        <f>'[3]03'!B8</f>
        <v>320</v>
      </c>
      <c r="C6" s="16">
        <f>'[3]03'!C8</f>
        <v>0</v>
      </c>
      <c r="D6" s="16">
        <f>'[3]03'!D8</f>
        <v>0</v>
      </c>
      <c r="E6" s="16">
        <f>'[3]03'!E8</f>
        <v>0</v>
      </c>
      <c r="F6" s="16">
        <f>'[3]03'!F8</f>
        <v>320</v>
      </c>
      <c r="G6" s="16">
        <f>'[3]03'!G8</f>
        <v>0</v>
      </c>
      <c r="H6" s="17">
        <f t="shared" si="27"/>
        <v>640</v>
      </c>
      <c r="I6" s="15">
        <f>'[3]03'!J8</f>
        <v>270</v>
      </c>
      <c r="J6" s="16">
        <f>'[3]03'!K8</f>
        <v>0</v>
      </c>
      <c r="K6" s="16">
        <f>'[3]03'!L8</f>
        <v>0</v>
      </c>
      <c r="L6" s="16">
        <f>'[3]03'!M8</f>
        <v>0</v>
      </c>
      <c r="M6" s="16">
        <f>'[3]03'!N8</f>
        <v>0</v>
      </c>
      <c r="N6" s="16">
        <f>'[3]03'!O8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26.33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26.33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211.67000000000002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211.67000000000002</v>
      </c>
      <c r="AT6" s="8">
        <v>25.33</v>
      </c>
      <c r="AU6" s="8">
        <v>4.8099999999999996</v>
      </c>
      <c r="AW6" s="198">
        <v>26.33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26.33</v>
      </c>
      <c r="BD6" s="198">
        <v>32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32</v>
      </c>
      <c r="BL6" s="8">
        <f t="shared" si="21"/>
        <v>25.33</v>
      </c>
      <c r="BM6" s="8">
        <f t="shared" si="22"/>
        <v>4.8099999999999996</v>
      </c>
      <c r="BN6" s="8">
        <f t="shared" si="23"/>
        <v>26.33</v>
      </c>
      <c r="BO6" s="8">
        <f t="shared" si="24"/>
        <v>32</v>
      </c>
      <c r="BP6" s="139">
        <f t="shared" si="25"/>
        <v>-1</v>
      </c>
      <c r="BQ6" s="139">
        <f t="shared" si="26"/>
        <v>-27.19</v>
      </c>
    </row>
    <row r="7" spans="1:69">
      <c r="A7" s="8" t="s">
        <v>49</v>
      </c>
      <c r="B7" s="15">
        <f>'[3]03'!B9</f>
        <v>320</v>
      </c>
      <c r="C7" s="16">
        <f>'[3]03'!C9</f>
        <v>0</v>
      </c>
      <c r="D7" s="16">
        <f>'[3]03'!D9</f>
        <v>0</v>
      </c>
      <c r="E7" s="16">
        <f>'[3]03'!E9</f>
        <v>0</v>
      </c>
      <c r="F7" s="16">
        <f>'[3]03'!F9</f>
        <v>320</v>
      </c>
      <c r="G7" s="16">
        <f>'[3]03'!G9</f>
        <v>0</v>
      </c>
      <c r="H7" s="17">
        <f t="shared" si="27"/>
        <v>640</v>
      </c>
      <c r="I7" s="15">
        <f>'[3]03'!J9</f>
        <v>270</v>
      </c>
      <c r="J7" s="16">
        <f>'[3]03'!K9</f>
        <v>0</v>
      </c>
      <c r="K7" s="16">
        <f>'[3]03'!L9</f>
        <v>0</v>
      </c>
      <c r="L7" s="16">
        <f>'[3]03'!M9</f>
        <v>0</v>
      </c>
      <c r="M7" s="16">
        <f>'[3]03'!N9</f>
        <v>0</v>
      </c>
      <c r="N7" s="16">
        <f>'[3]03'!O9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26.33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26.33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211.67000000000002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211.67000000000002</v>
      </c>
      <c r="AT7" s="8">
        <v>25.33</v>
      </c>
      <c r="AU7" s="8">
        <v>4.8099999999999996</v>
      </c>
      <c r="AW7" s="198">
        <v>26.33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26.33</v>
      </c>
      <c r="BD7" s="198">
        <v>32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32</v>
      </c>
      <c r="BL7" s="8">
        <f t="shared" si="21"/>
        <v>25.33</v>
      </c>
      <c r="BM7" s="8">
        <f t="shared" si="22"/>
        <v>4.8099999999999996</v>
      </c>
      <c r="BN7" s="8">
        <f t="shared" si="23"/>
        <v>26.33</v>
      </c>
      <c r="BO7" s="8">
        <f t="shared" si="24"/>
        <v>32</v>
      </c>
      <c r="BP7" s="139">
        <f t="shared" si="25"/>
        <v>-1</v>
      </c>
      <c r="BQ7" s="139">
        <f t="shared" si="26"/>
        <v>-27.19</v>
      </c>
    </row>
    <row r="8" spans="1:69">
      <c r="A8" s="8" t="s">
        <v>50</v>
      </c>
      <c r="B8" s="15">
        <f>'[3]03'!B10</f>
        <v>320</v>
      </c>
      <c r="C8" s="16">
        <f>'[3]03'!C10</f>
        <v>0</v>
      </c>
      <c r="D8" s="16">
        <f>'[3]03'!D10</f>
        <v>0</v>
      </c>
      <c r="E8" s="16">
        <f>'[3]03'!E10</f>
        <v>0</v>
      </c>
      <c r="F8" s="16">
        <f>'[3]03'!F10</f>
        <v>320</v>
      </c>
      <c r="G8" s="16">
        <f>'[3]03'!G10</f>
        <v>0</v>
      </c>
      <c r="H8" s="17">
        <f t="shared" si="27"/>
        <v>640</v>
      </c>
      <c r="I8" s="15">
        <f>'[3]03'!J10</f>
        <v>270</v>
      </c>
      <c r="J8" s="16">
        <f>'[3]03'!K10</f>
        <v>0</v>
      </c>
      <c r="K8" s="16">
        <f>'[3]03'!L10</f>
        <v>0</v>
      </c>
      <c r="L8" s="16">
        <f>'[3]03'!M10</f>
        <v>0</v>
      </c>
      <c r="M8" s="16">
        <f>'[3]03'!N10</f>
        <v>0</v>
      </c>
      <c r="N8" s="16">
        <f>'[3]03'!O10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26.33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26.33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211.67000000000002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211.67000000000002</v>
      </c>
      <c r="AT8" s="8">
        <v>25.33</v>
      </c>
      <c r="AU8" s="8">
        <v>4.8099999999999996</v>
      </c>
      <c r="AW8" s="198">
        <v>26.33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26.33</v>
      </c>
      <c r="BD8" s="198">
        <v>32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32</v>
      </c>
      <c r="BL8" s="8">
        <f t="shared" si="21"/>
        <v>25.33</v>
      </c>
      <c r="BM8" s="8">
        <f t="shared" si="22"/>
        <v>4.8099999999999996</v>
      </c>
      <c r="BN8" s="8">
        <f t="shared" si="23"/>
        <v>26.33</v>
      </c>
      <c r="BO8" s="8">
        <f t="shared" si="24"/>
        <v>32</v>
      </c>
      <c r="BP8" s="139">
        <f t="shared" si="25"/>
        <v>-1</v>
      </c>
      <c r="BQ8" s="139">
        <f t="shared" si="26"/>
        <v>-27.19</v>
      </c>
    </row>
    <row r="9" spans="1:69">
      <c r="A9" s="8" t="s">
        <v>51</v>
      </c>
      <c r="B9" s="15">
        <f>'[3]03'!B11</f>
        <v>320</v>
      </c>
      <c r="C9" s="16">
        <f>'[3]03'!C11</f>
        <v>0</v>
      </c>
      <c r="D9" s="16">
        <f>'[3]03'!D11</f>
        <v>0</v>
      </c>
      <c r="E9" s="16">
        <f>'[3]03'!E11</f>
        <v>0</v>
      </c>
      <c r="F9" s="16">
        <f>'[3]03'!F11</f>
        <v>320</v>
      </c>
      <c r="G9" s="16">
        <f>'[3]03'!G11</f>
        <v>0</v>
      </c>
      <c r="H9" s="17">
        <f t="shared" si="27"/>
        <v>640</v>
      </c>
      <c r="I9" s="15">
        <f>'[3]03'!J11</f>
        <v>270</v>
      </c>
      <c r="J9" s="16">
        <f>'[3]03'!K11</f>
        <v>0</v>
      </c>
      <c r="K9" s="16">
        <f>'[3]03'!L11</f>
        <v>0</v>
      </c>
      <c r="L9" s="16">
        <f>'[3]03'!M11</f>
        <v>0</v>
      </c>
      <c r="M9" s="16">
        <f>'[3]03'!N11</f>
        <v>0</v>
      </c>
      <c r="N9" s="16">
        <f>'[3]03'!O11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26.33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26.33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211.67000000000002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211.67000000000002</v>
      </c>
      <c r="AT9" s="8">
        <v>25.33</v>
      </c>
      <c r="AU9" s="8">
        <v>4.8099999999999996</v>
      </c>
      <c r="AW9" s="198">
        <v>26.33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26.33</v>
      </c>
      <c r="BD9" s="198">
        <v>32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32</v>
      </c>
      <c r="BL9" s="8">
        <f t="shared" si="21"/>
        <v>25.33</v>
      </c>
      <c r="BM9" s="8">
        <f t="shared" si="22"/>
        <v>4.8099999999999996</v>
      </c>
      <c r="BN9" s="8">
        <f t="shared" si="23"/>
        <v>26.33</v>
      </c>
      <c r="BO9" s="8">
        <f t="shared" si="24"/>
        <v>32</v>
      </c>
      <c r="BP9" s="139">
        <f t="shared" si="25"/>
        <v>-1</v>
      </c>
      <c r="BQ9" s="139">
        <f t="shared" si="26"/>
        <v>-27.19</v>
      </c>
    </row>
    <row r="10" spans="1:69">
      <c r="A10" s="8" t="s">
        <v>52</v>
      </c>
      <c r="B10" s="15">
        <f>'[3]03'!B12</f>
        <v>320</v>
      </c>
      <c r="C10" s="16">
        <f>'[3]03'!C12</f>
        <v>0</v>
      </c>
      <c r="D10" s="16">
        <f>'[3]03'!D12</f>
        <v>0</v>
      </c>
      <c r="E10" s="16">
        <f>'[3]03'!E12</f>
        <v>0</v>
      </c>
      <c r="F10" s="16">
        <f>'[3]03'!F12</f>
        <v>320</v>
      </c>
      <c r="G10" s="16">
        <f>'[3]03'!G12</f>
        <v>0</v>
      </c>
      <c r="H10" s="17">
        <f t="shared" si="27"/>
        <v>640</v>
      </c>
      <c r="I10" s="15">
        <f>'[3]03'!J12</f>
        <v>270</v>
      </c>
      <c r="J10" s="16">
        <f>'[3]03'!K12</f>
        <v>0</v>
      </c>
      <c r="K10" s="16">
        <f>'[3]03'!L12</f>
        <v>0</v>
      </c>
      <c r="L10" s="16">
        <f>'[3]03'!M12</f>
        <v>0</v>
      </c>
      <c r="M10" s="16">
        <f>'[3]03'!N12</f>
        <v>0</v>
      </c>
      <c r="N10" s="16">
        <f>'[3]03'!O12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26.33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26.33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211.67000000000002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211.67000000000002</v>
      </c>
      <c r="AT10" s="8">
        <v>25.33</v>
      </c>
      <c r="AU10" s="8">
        <v>4.8099999999999996</v>
      </c>
      <c r="AW10" s="198">
        <v>26.33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26.33</v>
      </c>
      <c r="BD10" s="198">
        <v>32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32</v>
      </c>
      <c r="BL10" s="8">
        <f t="shared" si="21"/>
        <v>25.33</v>
      </c>
      <c r="BM10" s="8">
        <f t="shared" si="22"/>
        <v>4.8099999999999996</v>
      </c>
      <c r="BN10" s="8">
        <f t="shared" si="23"/>
        <v>26.33</v>
      </c>
      <c r="BO10" s="8">
        <f t="shared" si="24"/>
        <v>32</v>
      </c>
      <c r="BP10" s="139">
        <f t="shared" si="25"/>
        <v>-1</v>
      </c>
      <c r="BQ10" s="139">
        <f t="shared" si="26"/>
        <v>-27.19</v>
      </c>
    </row>
    <row r="11" spans="1:69">
      <c r="A11" s="8" t="s">
        <v>53</v>
      </c>
      <c r="B11" s="15">
        <f>'[3]03'!B13</f>
        <v>320</v>
      </c>
      <c r="C11" s="16">
        <f>'[3]03'!C13</f>
        <v>0</v>
      </c>
      <c r="D11" s="16">
        <f>'[3]03'!D13</f>
        <v>0</v>
      </c>
      <c r="E11" s="16">
        <f>'[3]03'!E13</f>
        <v>0</v>
      </c>
      <c r="F11" s="16">
        <f>'[3]03'!F13</f>
        <v>320</v>
      </c>
      <c r="G11" s="16">
        <f>'[3]03'!G13</f>
        <v>0</v>
      </c>
      <c r="H11" s="17">
        <f t="shared" si="27"/>
        <v>640</v>
      </c>
      <c r="I11" s="15">
        <f>'[3]03'!J13</f>
        <v>270</v>
      </c>
      <c r="J11" s="16">
        <f>'[3]03'!K13</f>
        <v>0</v>
      </c>
      <c r="K11" s="16">
        <f>'[3]03'!L13</f>
        <v>0</v>
      </c>
      <c r="L11" s="16">
        <f>'[3]03'!M13</f>
        <v>0</v>
      </c>
      <c r="M11" s="16">
        <f>'[3]03'!N13</f>
        <v>0</v>
      </c>
      <c r="N11" s="16">
        <f>'[3]03'!O13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26.33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26.33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211.67000000000002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211.67000000000002</v>
      </c>
      <c r="AT11" s="8">
        <v>25.33</v>
      </c>
      <c r="AU11" s="8">
        <v>4.8099999999999996</v>
      </c>
      <c r="AW11" s="198">
        <v>26.33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26.33</v>
      </c>
      <c r="BD11" s="198">
        <v>32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32</v>
      </c>
      <c r="BL11" s="8">
        <f t="shared" si="21"/>
        <v>25.33</v>
      </c>
      <c r="BM11" s="8">
        <f t="shared" si="22"/>
        <v>4.8099999999999996</v>
      </c>
      <c r="BN11" s="8">
        <f t="shared" si="23"/>
        <v>26.33</v>
      </c>
      <c r="BO11" s="8">
        <f t="shared" si="24"/>
        <v>32</v>
      </c>
      <c r="BP11" s="139">
        <f t="shared" si="25"/>
        <v>-1</v>
      </c>
      <c r="BQ11" s="139">
        <f t="shared" si="26"/>
        <v>-27.19</v>
      </c>
    </row>
    <row r="12" spans="1:69">
      <c r="A12" s="8" t="s">
        <v>54</v>
      </c>
      <c r="B12" s="15">
        <f>'[3]03'!B14</f>
        <v>320</v>
      </c>
      <c r="C12" s="16">
        <f>'[3]03'!C14</f>
        <v>0</v>
      </c>
      <c r="D12" s="16">
        <f>'[3]03'!D14</f>
        <v>0</v>
      </c>
      <c r="E12" s="16">
        <f>'[3]03'!E14</f>
        <v>0</v>
      </c>
      <c r="F12" s="16">
        <f>'[3]03'!F14</f>
        <v>320</v>
      </c>
      <c r="G12" s="16">
        <f>'[3]03'!G14</f>
        <v>0</v>
      </c>
      <c r="H12" s="17">
        <f t="shared" si="27"/>
        <v>640</v>
      </c>
      <c r="I12" s="15">
        <f>'[3]03'!J14</f>
        <v>270</v>
      </c>
      <c r="J12" s="16">
        <f>'[3]03'!K14</f>
        <v>0</v>
      </c>
      <c r="K12" s="16">
        <f>'[3]03'!L14</f>
        <v>0</v>
      </c>
      <c r="L12" s="16">
        <f>'[3]03'!M14</f>
        <v>0</v>
      </c>
      <c r="M12" s="16">
        <f>'[3]03'!N14</f>
        <v>0</v>
      </c>
      <c r="N12" s="16">
        <f>'[3]03'!O14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26.33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26.33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211.67000000000002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211.67000000000002</v>
      </c>
      <c r="AT12" s="8">
        <v>25.33</v>
      </c>
      <c r="AU12" s="8">
        <v>4.8099999999999996</v>
      </c>
      <c r="AW12" s="198">
        <v>26.33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26.33</v>
      </c>
      <c r="BD12" s="198">
        <v>32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32</v>
      </c>
      <c r="BL12" s="8">
        <f t="shared" si="21"/>
        <v>25.33</v>
      </c>
      <c r="BM12" s="8">
        <f t="shared" si="22"/>
        <v>4.8099999999999996</v>
      </c>
      <c r="BN12" s="8">
        <f t="shared" si="23"/>
        <v>26.33</v>
      </c>
      <c r="BO12" s="8">
        <f t="shared" si="24"/>
        <v>32</v>
      </c>
      <c r="BP12" s="139">
        <f t="shared" si="25"/>
        <v>-1</v>
      </c>
      <c r="BQ12" s="139">
        <f t="shared" si="26"/>
        <v>-27.19</v>
      </c>
    </row>
    <row r="13" spans="1:69">
      <c r="A13" s="8" t="s">
        <v>55</v>
      </c>
      <c r="B13" s="15">
        <f>'[3]03'!B15</f>
        <v>320</v>
      </c>
      <c r="C13" s="16">
        <f>'[3]03'!C15</f>
        <v>0</v>
      </c>
      <c r="D13" s="16">
        <f>'[3]03'!D15</f>
        <v>0</v>
      </c>
      <c r="E13" s="16">
        <f>'[3]03'!E15</f>
        <v>0</v>
      </c>
      <c r="F13" s="16">
        <f>'[3]03'!F15</f>
        <v>320</v>
      </c>
      <c r="G13" s="16">
        <f>'[3]03'!G15</f>
        <v>0</v>
      </c>
      <c r="H13" s="17">
        <f t="shared" si="27"/>
        <v>640</v>
      </c>
      <c r="I13" s="15">
        <f>'[3]03'!J15</f>
        <v>270</v>
      </c>
      <c r="J13" s="16">
        <f>'[3]03'!K15</f>
        <v>0</v>
      </c>
      <c r="K13" s="16">
        <f>'[3]03'!L15</f>
        <v>0</v>
      </c>
      <c r="L13" s="16">
        <f>'[3]03'!M15</f>
        <v>0</v>
      </c>
      <c r="M13" s="16">
        <f>'[3]03'!N15</f>
        <v>0</v>
      </c>
      <c r="N13" s="16">
        <f>'[3]03'!O15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26.33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26.33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211.67000000000002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211.67000000000002</v>
      </c>
      <c r="AT13" s="8">
        <v>25.33</v>
      </c>
      <c r="AU13" s="8">
        <v>4.8099999999999996</v>
      </c>
      <c r="AW13" s="198">
        <v>26.33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26.33</v>
      </c>
      <c r="BD13" s="198">
        <v>32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32</v>
      </c>
      <c r="BL13" s="8">
        <f t="shared" si="21"/>
        <v>25.33</v>
      </c>
      <c r="BM13" s="8">
        <f t="shared" si="22"/>
        <v>4.8099999999999996</v>
      </c>
      <c r="BN13" s="8">
        <f t="shared" si="23"/>
        <v>26.33</v>
      </c>
      <c r="BO13" s="8">
        <f t="shared" si="24"/>
        <v>32</v>
      </c>
      <c r="BP13" s="139">
        <f t="shared" si="25"/>
        <v>-1</v>
      </c>
      <c r="BQ13" s="139">
        <f t="shared" si="26"/>
        <v>-27.19</v>
      </c>
    </row>
    <row r="14" spans="1:69">
      <c r="A14" s="8" t="s">
        <v>56</v>
      </c>
      <c r="B14" s="15">
        <f>'[3]03'!B16</f>
        <v>320</v>
      </c>
      <c r="C14" s="16">
        <f>'[3]03'!C16</f>
        <v>0</v>
      </c>
      <c r="D14" s="16">
        <f>'[3]03'!D16</f>
        <v>0</v>
      </c>
      <c r="E14" s="16">
        <f>'[3]03'!E16</f>
        <v>0</v>
      </c>
      <c r="F14" s="16">
        <f>'[3]03'!F16</f>
        <v>320</v>
      </c>
      <c r="G14" s="16">
        <f>'[3]03'!G16</f>
        <v>0</v>
      </c>
      <c r="H14" s="17">
        <f t="shared" si="27"/>
        <v>640</v>
      </c>
      <c r="I14" s="15">
        <f>'[3]03'!J16</f>
        <v>270</v>
      </c>
      <c r="J14" s="16">
        <f>'[3]03'!K16</f>
        <v>0</v>
      </c>
      <c r="K14" s="16">
        <f>'[3]03'!L16</f>
        <v>0</v>
      </c>
      <c r="L14" s="16">
        <f>'[3]03'!M16</f>
        <v>0</v>
      </c>
      <c r="M14" s="16">
        <f>'[3]03'!N16</f>
        <v>0</v>
      </c>
      <c r="N14" s="16">
        <f>'[3]03'!O16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26.33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26.33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211.67000000000002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211.67000000000002</v>
      </c>
      <c r="AT14" s="8">
        <v>25.33</v>
      </c>
      <c r="AU14" s="8">
        <v>4.8099999999999996</v>
      </c>
      <c r="AW14" s="198">
        <v>26.33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26.33</v>
      </c>
      <c r="BD14" s="198">
        <v>32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32</v>
      </c>
      <c r="BL14" s="8">
        <f t="shared" si="21"/>
        <v>25.33</v>
      </c>
      <c r="BM14" s="8">
        <f t="shared" si="22"/>
        <v>4.8099999999999996</v>
      </c>
      <c r="BN14" s="8">
        <f t="shared" si="23"/>
        <v>26.33</v>
      </c>
      <c r="BO14" s="8">
        <f t="shared" si="24"/>
        <v>32</v>
      </c>
      <c r="BP14" s="139">
        <f t="shared" si="25"/>
        <v>-1</v>
      </c>
      <c r="BQ14" s="139">
        <f t="shared" si="26"/>
        <v>-27.19</v>
      </c>
    </row>
    <row r="15" spans="1:69">
      <c r="A15" s="8" t="s">
        <v>57</v>
      </c>
      <c r="B15" s="15">
        <f>'[3]03'!B17</f>
        <v>320</v>
      </c>
      <c r="C15" s="16">
        <f>'[3]03'!C17</f>
        <v>0</v>
      </c>
      <c r="D15" s="16">
        <f>'[3]03'!D17</f>
        <v>0</v>
      </c>
      <c r="E15" s="16">
        <f>'[3]03'!E17</f>
        <v>0</v>
      </c>
      <c r="F15" s="16">
        <f>'[3]03'!F17</f>
        <v>320</v>
      </c>
      <c r="G15" s="16">
        <f>'[3]03'!G17</f>
        <v>0</v>
      </c>
      <c r="H15" s="17">
        <f t="shared" si="27"/>
        <v>640</v>
      </c>
      <c r="I15" s="15">
        <f>'[3]03'!J17</f>
        <v>270</v>
      </c>
      <c r="J15" s="16">
        <f>'[3]03'!K17</f>
        <v>0</v>
      </c>
      <c r="K15" s="16">
        <f>'[3]03'!L17</f>
        <v>0</v>
      </c>
      <c r="L15" s="16">
        <f>'[3]03'!M17</f>
        <v>0</v>
      </c>
      <c r="M15" s="16">
        <f>'[3]03'!N17</f>
        <v>0</v>
      </c>
      <c r="N15" s="16">
        <f>'[3]03'!O17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25.33</v>
      </c>
      <c r="AU15" s="8">
        <v>25.89</v>
      </c>
      <c r="AW15" s="198">
        <v>26.91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26.91</v>
      </c>
      <c r="BD15" s="198">
        <v>26.91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26.91</v>
      </c>
      <c r="BL15" s="8">
        <f t="shared" si="21"/>
        <v>25.33</v>
      </c>
      <c r="BM15" s="8">
        <f t="shared" si="22"/>
        <v>25.89</v>
      </c>
      <c r="BN15" s="8">
        <f t="shared" si="23"/>
        <v>26.91</v>
      </c>
      <c r="BO15" s="8">
        <f t="shared" si="24"/>
        <v>26.91</v>
      </c>
      <c r="BP15" s="139">
        <f t="shared" si="25"/>
        <v>-1.5800000000000018</v>
      </c>
      <c r="BQ15" s="139">
        <f t="shared" si="26"/>
        <v>-1.0199999999999996</v>
      </c>
    </row>
    <row r="16" spans="1:69">
      <c r="A16" s="8" t="s">
        <v>58</v>
      </c>
      <c r="B16" s="15">
        <f>'[3]03'!B18</f>
        <v>320</v>
      </c>
      <c r="C16" s="16">
        <f>'[3]03'!C18</f>
        <v>0</v>
      </c>
      <c r="D16" s="16">
        <f>'[3]03'!D18</f>
        <v>0</v>
      </c>
      <c r="E16" s="16">
        <f>'[3]03'!E18</f>
        <v>0</v>
      </c>
      <c r="F16" s="16">
        <f>'[3]03'!F18</f>
        <v>320</v>
      </c>
      <c r="G16" s="16">
        <f>'[3]03'!G18</f>
        <v>0</v>
      </c>
      <c r="H16" s="17">
        <f t="shared" si="27"/>
        <v>640</v>
      </c>
      <c r="I16" s="15">
        <f>'[3]03'!J18</f>
        <v>270</v>
      </c>
      <c r="J16" s="16">
        <f>'[3]03'!K18</f>
        <v>0</v>
      </c>
      <c r="K16" s="16">
        <f>'[3]03'!L18</f>
        <v>0</v>
      </c>
      <c r="L16" s="16">
        <f>'[3]03'!M18</f>
        <v>0</v>
      </c>
      <c r="M16" s="16">
        <f>'[3]03'!N18</f>
        <v>0</v>
      </c>
      <c r="N16" s="16">
        <f>'[3]03'!O18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25.33</v>
      </c>
      <c r="AU16" s="8">
        <v>25.89</v>
      </c>
      <c r="AW16" s="198">
        <v>26.91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26.91</v>
      </c>
      <c r="BD16" s="198">
        <v>26.91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26.91</v>
      </c>
      <c r="BL16" s="8">
        <f t="shared" si="21"/>
        <v>25.33</v>
      </c>
      <c r="BM16" s="8">
        <f t="shared" si="22"/>
        <v>25.89</v>
      </c>
      <c r="BN16" s="8">
        <f t="shared" si="23"/>
        <v>26.91</v>
      </c>
      <c r="BO16" s="8">
        <f t="shared" si="24"/>
        <v>26.91</v>
      </c>
      <c r="BP16" s="139">
        <f t="shared" si="25"/>
        <v>-1.5800000000000018</v>
      </c>
      <c r="BQ16" s="139">
        <f t="shared" si="26"/>
        <v>-1.0199999999999996</v>
      </c>
    </row>
    <row r="17" spans="1:69">
      <c r="A17" s="8" t="s">
        <v>59</v>
      </c>
      <c r="B17" s="15">
        <f>'[3]03'!B19</f>
        <v>320</v>
      </c>
      <c r="C17" s="16">
        <f>'[3]03'!C19</f>
        <v>0</v>
      </c>
      <c r="D17" s="16">
        <f>'[3]03'!D19</f>
        <v>0</v>
      </c>
      <c r="E17" s="16">
        <f>'[3]03'!E19</f>
        <v>0</v>
      </c>
      <c r="F17" s="16">
        <f>'[3]03'!F19</f>
        <v>320</v>
      </c>
      <c r="G17" s="16">
        <f>'[3]03'!G19</f>
        <v>0</v>
      </c>
      <c r="H17" s="17">
        <f t="shared" si="27"/>
        <v>640</v>
      </c>
      <c r="I17" s="15">
        <f>'[3]03'!J19</f>
        <v>270</v>
      </c>
      <c r="J17" s="16">
        <f>'[3]03'!K19</f>
        <v>0</v>
      </c>
      <c r="K17" s="16">
        <f>'[3]03'!L19</f>
        <v>0</v>
      </c>
      <c r="L17" s="16">
        <f>'[3]03'!M19</f>
        <v>0</v>
      </c>
      <c r="M17" s="16">
        <f>'[3]03'!N19</f>
        <v>0</v>
      </c>
      <c r="N17" s="16">
        <f>'[3]03'!O19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25.33</v>
      </c>
      <c r="AU17" s="8">
        <v>25.89</v>
      </c>
      <c r="AW17" s="198">
        <v>26.91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26.91</v>
      </c>
      <c r="BD17" s="198">
        <v>26.91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26.91</v>
      </c>
      <c r="BL17" s="8">
        <f t="shared" si="21"/>
        <v>25.33</v>
      </c>
      <c r="BM17" s="8">
        <f t="shared" si="22"/>
        <v>25.89</v>
      </c>
      <c r="BN17" s="8">
        <f t="shared" si="23"/>
        <v>26.91</v>
      </c>
      <c r="BO17" s="8">
        <f t="shared" si="24"/>
        <v>26.91</v>
      </c>
      <c r="BP17" s="139">
        <f t="shared" si="25"/>
        <v>-1.5800000000000018</v>
      </c>
      <c r="BQ17" s="139">
        <f t="shared" si="26"/>
        <v>-1.0199999999999996</v>
      </c>
    </row>
    <row r="18" spans="1:69">
      <c r="A18" s="8" t="s">
        <v>60</v>
      </c>
      <c r="B18" s="15">
        <f>'[3]03'!B20</f>
        <v>320</v>
      </c>
      <c r="C18" s="16">
        <f>'[3]03'!C20</f>
        <v>0</v>
      </c>
      <c r="D18" s="16">
        <f>'[3]03'!D20</f>
        <v>0</v>
      </c>
      <c r="E18" s="16">
        <f>'[3]03'!E20</f>
        <v>0</v>
      </c>
      <c r="F18" s="16">
        <f>'[3]03'!F20</f>
        <v>320</v>
      </c>
      <c r="G18" s="16">
        <f>'[3]03'!G20</f>
        <v>0</v>
      </c>
      <c r="H18" s="17">
        <f t="shared" si="27"/>
        <v>640</v>
      </c>
      <c r="I18" s="15">
        <f>'[3]03'!J20</f>
        <v>270</v>
      </c>
      <c r="J18" s="16">
        <f>'[3]03'!K20</f>
        <v>0</v>
      </c>
      <c r="K18" s="16">
        <f>'[3]03'!L20</f>
        <v>0</v>
      </c>
      <c r="L18" s="16">
        <f>'[3]03'!M20</f>
        <v>0</v>
      </c>
      <c r="M18" s="16">
        <f>'[3]03'!N20</f>
        <v>0</v>
      </c>
      <c r="N18" s="16">
        <f>'[3]03'!O20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25.33</v>
      </c>
      <c r="AU18" s="8">
        <v>25.89</v>
      </c>
      <c r="AW18" s="198">
        <v>26.91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26.91</v>
      </c>
      <c r="BD18" s="198">
        <v>26.91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26.91</v>
      </c>
      <c r="BL18" s="8">
        <f t="shared" si="21"/>
        <v>25.33</v>
      </c>
      <c r="BM18" s="8">
        <f t="shared" si="22"/>
        <v>25.89</v>
      </c>
      <c r="BN18" s="8">
        <f t="shared" si="23"/>
        <v>26.91</v>
      </c>
      <c r="BO18" s="8">
        <f t="shared" si="24"/>
        <v>26.91</v>
      </c>
      <c r="BP18" s="139">
        <f t="shared" si="25"/>
        <v>-1.5800000000000018</v>
      </c>
      <c r="BQ18" s="139">
        <f t="shared" si="26"/>
        <v>-1.0199999999999996</v>
      </c>
    </row>
    <row r="19" spans="1:69">
      <c r="A19" s="8" t="s">
        <v>61</v>
      </c>
      <c r="B19" s="15">
        <f>'[3]03'!B21</f>
        <v>320</v>
      </c>
      <c r="C19" s="16">
        <f>'[3]03'!C21</f>
        <v>0</v>
      </c>
      <c r="D19" s="16">
        <f>'[3]03'!D21</f>
        <v>0</v>
      </c>
      <c r="E19" s="16">
        <f>'[3]03'!E21</f>
        <v>0</v>
      </c>
      <c r="F19" s="16">
        <f>'[3]03'!F21</f>
        <v>320</v>
      </c>
      <c r="G19" s="16">
        <f>'[3]03'!G21</f>
        <v>0</v>
      </c>
      <c r="H19" s="17">
        <f t="shared" si="27"/>
        <v>640</v>
      </c>
      <c r="I19" s="15">
        <f>'[3]03'!J21</f>
        <v>270</v>
      </c>
      <c r="J19" s="16">
        <f>'[3]03'!K21</f>
        <v>0</v>
      </c>
      <c r="K19" s="16">
        <f>'[3]03'!L21</f>
        <v>0</v>
      </c>
      <c r="L19" s="16">
        <f>'[3]03'!M21</f>
        <v>0</v>
      </c>
      <c r="M19" s="16">
        <f>'[3]03'!N21</f>
        <v>0</v>
      </c>
      <c r="N19" s="16">
        <f>'[3]03'!O21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25.33</v>
      </c>
      <c r="AU19" s="8">
        <v>25.89</v>
      </c>
      <c r="AW19" s="198">
        <v>26.91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26.91</v>
      </c>
      <c r="BD19" s="198">
        <v>26.91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26.91</v>
      </c>
      <c r="BL19" s="8">
        <f t="shared" si="21"/>
        <v>25.33</v>
      </c>
      <c r="BM19" s="8">
        <f t="shared" si="22"/>
        <v>25.89</v>
      </c>
      <c r="BN19" s="8">
        <f t="shared" si="23"/>
        <v>26.91</v>
      </c>
      <c r="BO19" s="8">
        <f t="shared" si="24"/>
        <v>26.91</v>
      </c>
      <c r="BP19" s="139">
        <f t="shared" si="25"/>
        <v>-1.5800000000000018</v>
      </c>
      <c r="BQ19" s="139">
        <f t="shared" si="26"/>
        <v>-1.0199999999999996</v>
      </c>
    </row>
    <row r="20" spans="1:69">
      <c r="A20" s="8" t="s">
        <v>62</v>
      </c>
      <c r="B20" s="15">
        <f>'[3]03'!B22</f>
        <v>320</v>
      </c>
      <c r="C20" s="16">
        <f>'[3]03'!C22</f>
        <v>0</v>
      </c>
      <c r="D20" s="16">
        <f>'[3]03'!D22</f>
        <v>0</v>
      </c>
      <c r="E20" s="16">
        <f>'[3]03'!E22</f>
        <v>0</v>
      </c>
      <c r="F20" s="16">
        <f>'[3]03'!F22</f>
        <v>320</v>
      </c>
      <c r="G20" s="16">
        <f>'[3]03'!G22</f>
        <v>0</v>
      </c>
      <c r="H20" s="17">
        <f t="shared" si="27"/>
        <v>640</v>
      </c>
      <c r="I20" s="15">
        <f>'[3]03'!J22</f>
        <v>270</v>
      </c>
      <c r="J20" s="16">
        <f>'[3]03'!K22</f>
        <v>0</v>
      </c>
      <c r="K20" s="16">
        <f>'[3]03'!L22</f>
        <v>0</v>
      </c>
      <c r="L20" s="16">
        <f>'[3]03'!M22</f>
        <v>0</v>
      </c>
      <c r="M20" s="16">
        <f>'[3]03'!N22</f>
        <v>0</v>
      </c>
      <c r="N20" s="16">
        <f>'[3]03'!O22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25.33</v>
      </c>
      <c r="AU20" s="8">
        <v>25.89</v>
      </c>
      <c r="AW20" s="198">
        <v>26.91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26.91</v>
      </c>
      <c r="BD20" s="198">
        <v>26.91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26.91</v>
      </c>
      <c r="BL20" s="8">
        <f t="shared" si="21"/>
        <v>25.33</v>
      </c>
      <c r="BM20" s="8">
        <f t="shared" si="22"/>
        <v>25.89</v>
      </c>
      <c r="BN20" s="8">
        <f t="shared" si="23"/>
        <v>26.91</v>
      </c>
      <c r="BO20" s="8">
        <f t="shared" si="24"/>
        <v>26.91</v>
      </c>
      <c r="BP20" s="139">
        <f t="shared" si="25"/>
        <v>-1.5800000000000018</v>
      </c>
      <c r="BQ20" s="139">
        <f t="shared" si="26"/>
        <v>-1.0199999999999996</v>
      </c>
    </row>
    <row r="21" spans="1:69">
      <c r="A21" s="8" t="s">
        <v>63</v>
      </c>
      <c r="B21" s="15">
        <f>'[3]03'!B23</f>
        <v>320</v>
      </c>
      <c r="C21" s="16">
        <f>'[3]03'!C23</f>
        <v>0</v>
      </c>
      <c r="D21" s="16">
        <f>'[3]03'!D23</f>
        <v>0</v>
      </c>
      <c r="E21" s="16">
        <f>'[3]03'!E23</f>
        <v>0</v>
      </c>
      <c r="F21" s="16">
        <f>'[3]03'!F23</f>
        <v>320</v>
      </c>
      <c r="G21" s="16">
        <f>'[3]03'!G23</f>
        <v>0</v>
      </c>
      <c r="H21" s="17">
        <f t="shared" si="27"/>
        <v>640</v>
      </c>
      <c r="I21" s="15">
        <f>'[3]03'!J23</f>
        <v>270</v>
      </c>
      <c r="J21" s="16">
        <f>'[3]03'!K23</f>
        <v>0</v>
      </c>
      <c r="K21" s="16">
        <f>'[3]03'!L23</f>
        <v>0</v>
      </c>
      <c r="L21" s="16">
        <f>'[3]03'!M23</f>
        <v>0</v>
      </c>
      <c r="M21" s="16">
        <f>'[3]03'!N23</f>
        <v>0</v>
      </c>
      <c r="N21" s="16">
        <f>'[3]03'!O23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216.18</v>
      </c>
      <c r="AT21" s="8">
        <v>25.33</v>
      </c>
      <c r="AU21" s="8">
        <v>25.89</v>
      </c>
      <c r="AW21" s="198">
        <v>26.91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26.91</v>
      </c>
      <c r="BD21" s="198">
        <v>26.91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26.91</v>
      </c>
      <c r="BL21" s="8">
        <f t="shared" si="21"/>
        <v>25.33</v>
      </c>
      <c r="BM21" s="8">
        <f t="shared" si="22"/>
        <v>25.89</v>
      </c>
      <c r="BN21" s="8">
        <f t="shared" si="23"/>
        <v>26.91</v>
      </c>
      <c r="BO21" s="8">
        <f t="shared" si="24"/>
        <v>26.91</v>
      </c>
      <c r="BP21" s="139">
        <f t="shared" si="25"/>
        <v>-1.5800000000000018</v>
      </c>
      <c r="BQ21" s="139">
        <f t="shared" si="26"/>
        <v>-1.0199999999999996</v>
      </c>
    </row>
    <row r="22" spans="1:69">
      <c r="A22" s="8" t="s">
        <v>64</v>
      </c>
      <c r="B22" s="15">
        <f>'[3]03'!B24</f>
        <v>320</v>
      </c>
      <c r="C22" s="16">
        <f>'[3]03'!C24</f>
        <v>0</v>
      </c>
      <c r="D22" s="16">
        <f>'[3]03'!D24</f>
        <v>0</v>
      </c>
      <c r="E22" s="16">
        <f>'[3]03'!E24</f>
        <v>0</v>
      </c>
      <c r="F22" s="16">
        <f>'[3]03'!F24</f>
        <v>320</v>
      </c>
      <c r="G22" s="16">
        <f>'[3]03'!G24</f>
        <v>0</v>
      </c>
      <c r="H22" s="17">
        <f t="shared" si="27"/>
        <v>640</v>
      </c>
      <c r="I22" s="15">
        <f>'[3]03'!J24</f>
        <v>270</v>
      </c>
      <c r="J22" s="16">
        <f>'[3]03'!K24</f>
        <v>0</v>
      </c>
      <c r="K22" s="16">
        <f>'[3]03'!L24</f>
        <v>0</v>
      </c>
      <c r="L22" s="16">
        <f>'[3]03'!M24</f>
        <v>0</v>
      </c>
      <c r="M22" s="16">
        <f>'[3]03'!N24</f>
        <v>0</v>
      </c>
      <c r="N22" s="16">
        <f>'[3]03'!O24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26.91</v>
      </c>
      <c r="AE22" s="8">
        <f t="shared" si="11"/>
        <v>26.91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26.91</v>
      </c>
      <c r="AL22" s="8">
        <f t="shared" si="31"/>
        <v>216.18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216.18</v>
      </c>
      <c r="AT22" s="8">
        <v>25.33</v>
      </c>
      <c r="AU22" s="8">
        <v>25.89</v>
      </c>
      <c r="AW22" s="198">
        <v>26.91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26.91</v>
      </c>
      <c r="BD22" s="198">
        <v>26.91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26.91</v>
      </c>
      <c r="BL22" s="8">
        <f t="shared" si="21"/>
        <v>25.33</v>
      </c>
      <c r="BM22" s="8">
        <f t="shared" si="22"/>
        <v>25.89</v>
      </c>
      <c r="BN22" s="8">
        <f t="shared" si="23"/>
        <v>26.91</v>
      </c>
      <c r="BO22" s="8">
        <f t="shared" si="24"/>
        <v>26.91</v>
      </c>
      <c r="BP22" s="139">
        <f t="shared" si="25"/>
        <v>-1.5800000000000018</v>
      </c>
      <c r="BQ22" s="139">
        <f t="shared" si="26"/>
        <v>-1.0199999999999996</v>
      </c>
    </row>
    <row r="23" spans="1:69">
      <c r="A23" s="8" t="s">
        <v>65</v>
      </c>
      <c r="B23" s="15">
        <f>'[3]03'!B25</f>
        <v>320</v>
      </c>
      <c r="C23" s="16">
        <f>'[3]03'!C25</f>
        <v>0</v>
      </c>
      <c r="D23" s="16">
        <f>'[3]03'!D25</f>
        <v>0</v>
      </c>
      <c r="E23" s="16">
        <f>'[3]03'!E25</f>
        <v>0</v>
      </c>
      <c r="F23" s="16">
        <f>'[3]03'!F25</f>
        <v>320</v>
      </c>
      <c r="G23" s="16">
        <f>'[3]03'!G25</f>
        <v>0</v>
      </c>
      <c r="H23" s="17">
        <f t="shared" si="27"/>
        <v>640</v>
      </c>
      <c r="I23" s="15">
        <f>'[3]03'!J25</f>
        <v>270</v>
      </c>
      <c r="J23" s="16">
        <f>'[3]03'!K25</f>
        <v>0</v>
      </c>
      <c r="K23" s="16">
        <f>'[3]03'!L25</f>
        <v>0</v>
      </c>
      <c r="L23" s="16">
        <f>'[3]03'!M25</f>
        <v>0</v>
      </c>
      <c r="M23" s="16">
        <f>'[3]03'!N25</f>
        <v>0</v>
      </c>
      <c r="N23" s="16">
        <f>'[3]03'!O25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26.91</v>
      </c>
      <c r="AE23" s="8">
        <f t="shared" si="11"/>
        <v>26.91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26.91</v>
      </c>
      <c r="AL23" s="8">
        <f t="shared" si="31"/>
        <v>216.18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216.18</v>
      </c>
      <c r="AT23" s="8">
        <v>25.33</v>
      </c>
      <c r="AU23" s="8">
        <v>25.89</v>
      </c>
      <c r="AW23" s="198">
        <v>26.91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26.91</v>
      </c>
      <c r="BD23" s="198">
        <v>26.91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26.91</v>
      </c>
      <c r="BL23" s="8">
        <f t="shared" si="21"/>
        <v>25.33</v>
      </c>
      <c r="BM23" s="8">
        <f t="shared" si="22"/>
        <v>25.89</v>
      </c>
      <c r="BN23" s="8">
        <f t="shared" si="23"/>
        <v>26.91</v>
      </c>
      <c r="BO23" s="8">
        <f t="shared" si="24"/>
        <v>26.91</v>
      </c>
      <c r="BP23" s="139">
        <f t="shared" si="25"/>
        <v>-1.5800000000000018</v>
      </c>
      <c r="BQ23" s="139">
        <f t="shared" si="26"/>
        <v>-1.0199999999999996</v>
      </c>
    </row>
    <row r="24" spans="1:69">
      <c r="A24" s="8" t="s">
        <v>66</v>
      </c>
      <c r="B24" s="15">
        <f>'[3]03'!B26</f>
        <v>320</v>
      </c>
      <c r="C24" s="16">
        <f>'[3]03'!C26</f>
        <v>0</v>
      </c>
      <c r="D24" s="16">
        <f>'[3]03'!D26</f>
        <v>0</v>
      </c>
      <c r="E24" s="16">
        <f>'[3]03'!E26</f>
        <v>0</v>
      </c>
      <c r="F24" s="16">
        <f>'[3]03'!F26</f>
        <v>320</v>
      </c>
      <c r="G24" s="16">
        <f>'[3]03'!G26</f>
        <v>0</v>
      </c>
      <c r="H24" s="17">
        <f t="shared" si="27"/>
        <v>640</v>
      </c>
      <c r="I24" s="15">
        <f>'[3]03'!J26</f>
        <v>270</v>
      </c>
      <c r="J24" s="16">
        <f>'[3]03'!K26</f>
        <v>0</v>
      </c>
      <c r="K24" s="16">
        <f>'[3]03'!L26</f>
        <v>0</v>
      </c>
      <c r="L24" s="16">
        <f>'[3]03'!M26</f>
        <v>0</v>
      </c>
      <c r="M24" s="16">
        <f>'[3]03'!N26</f>
        <v>0</v>
      </c>
      <c r="N24" s="16">
        <f>'[3]03'!O26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26.91</v>
      </c>
      <c r="AE24" s="8">
        <f t="shared" si="11"/>
        <v>26.91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26.91</v>
      </c>
      <c r="AL24" s="8">
        <f t="shared" si="31"/>
        <v>216.18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216.18</v>
      </c>
      <c r="AT24" s="8">
        <v>25.33</v>
      </c>
      <c r="AU24" s="8">
        <v>25.89</v>
      </c>
      <c r="AW24" s="198">
        <v>26.91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26.91</v>
      </c>
      <c r="BD24" s="198">
        <v>26.91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26.91</v>
      </c>
      <c r="BL24" s="8">
        <f t="shared" si="21"/>
        <v>25.33</v>
      </c>
      <c r="BM24" s="8">
        <f t="shared" si="22"/>
        <v>25.89</v>
      </c>
      <c r="BN24" s="8">
        <f t="shared" si="23"/>
        <v>26.91</v>
      </c>
      <c r="BO24" s="8">
        <f t="shared" si="24"/>
        <v>26.91</v>
      </c>
      <c r="BP24" s="139">
        <f t="shared" si="25"/>
        <v>-1.5800000000000018</v>
      </c>
      <c r="BQ24" s="139">
        <f t="shared" si="26"/>
        <v>-1.0199999999999996</v>
      </c>
    </row>
    <row r="25" spans="1:69">
      <c r="A25" s="8" t="s">
        <v>67</v>
      </c>
      <c r="B25" s="15">
        <f>'[3]03'!B27</f>
        <v>320</v>
      </c>
      <c r="C25" s="16">
        <f>'[3]03'!C27</f>
        <v>0</v>
      </c>
      <c r="D25" s="16">
        <f>'[3]03'!D27</f>
        <v>0</v>
      </c>
      <c r="E25" s="16">
        <f>'[3]03'!E27</f>
        <v>0</v>
      </c>
      <c r="F25" s="16">
        <f>'[3]03'!F27</f>
        <v>320</v>
      </c>
      <c r="G25" s="16">
        <f>'[3]03'!G27</f>
        <v>0</v>
      </c>
      <c r="H25" s="17">
        <f t="shared" si="27"/>
        <v>640</v>
      </c>
      <c r="I25" s="15">
        <f>'[3]03'!J27</f>
        <v>270</v>
      </c>
      <c r="J25" s="16">
        <f>'[3]03'!K27</f>
        <v>0</v>
      </c>
      <c r="K25" s="16">
        <f>'[3]03'!L27</f>
        <v>0</v>
      </c>
      <c r="L25" s="16">
        <f>'[3]03'!M27</f>
        <v>0</v>
      </c>
      <c r="M25" s="16">
        <f>'[3]03'!N27</f>
        <v>0</v>
      </c>
      <c r="N25" s="16">
        <f>'[3]03'!O27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26.33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26.33</v>
      </c>
      <c r="AL25" s="8">
        <f t="shared" si="31"/>
        <v>211.67000000000002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211.67000000000002</v>
      </c>
      <c r="AT25" s="8">
        <v>30.78</v>
      </c>
      <c r="AU25" s="8">
        <v>25.33</v>
      </c>
      <c r="AW25" s="198">
        <v>32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32</v>
      </c>
      <c r="BD25" s="198">
        <v>26.33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26.33</v>
      </c>
      <c r="BL25" s="8">
        <f t="shared" si="21"/>
        <v>30.78</v>
      </c>
      <c r="BM25" s="8">
        <f t="shared" si="22"/>
        <v>25.33</v>
      </c>
      <c r="BN25" s="8">
        <f t="shared" si="23"/>
        <v>32</v>
      </c>
      <c r="BO25" s="8">
        <f t="shared" si="24"/>
        <v>26.33</v>
      </c>
      <c r="BP25" s="139">
        <f t="shared" si="25"/>
        <v>-1.2199999999999989</v>
      </c>
      <c r="BQ25" s="139">
        <f t="shared" si="26"/>
        <v>-1</v>
      </c>
    </row>
    <row r="26" spans="1:69">
      <c r="A26" s="8" t="s">
        <v>68</v>
      </c>
      <c r="B26" s="15">
        <f>'[3]03'!B28</f>
        <v>320</v>
      </c>
      <c r="C26" s="16">
        <f>'[3]03'!C28</f>
        <v>0</v>
      </c>
      <c r="D26" s="16">
        <f>'[3]03'!D28</f>
        <v>0</v>
      </c>
      <c r="E26" s="16">
        <f>'[3]03'!E28</f>
        <v>0</v>
      </c>
      <c r="F26" s="16">
        <f>'[3]03'!F28</f>
        <v>320</v>
      </c>
      <c r="G26" s="16">
        <f>'[3]03'!G28</f>
        <v>0</v>
      </c>
      <c r="H26" s="17">
        <f t="shared" si="27"/>
        <v>640</v>
      </c>
      <c r="I26" s="15">
        <f>'[3]03'!J28</f>
        <v>270</v>
      </c>
      <c r="J26" s="16">
        <f>'[3]03'!K28</f>
        <v>0</v>
      </c>
      <c r="K26" s="16">
        <f>'[3]03'!L28</f>
        <v>0</v>
      </c>
      <c r="L26" s="16">
        <f>'[3]03'!M28</f>
        <v>0</v>
      </c>
      <c r="M26" s="16">
        <f>'[3]03'!N28</f>
        <v>0</v>
      </c>
      <c r="N26" s="16">
        <f>'[3]03'!O28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26.33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26.33</v>
      </c>
      <c r="AL26" s="8">
        <f t="shared" si="31"/>
        <v>211.67000000000002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211.67000000000002</v>
      </c>
      <c r="AT26" s="8">
        <v>30.78</v>
      </c>
      <c r="AU26" s="8">
        <v>25.33</v>
      </c>
      <c r="AW26" s="198">
        <v>32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32</v>
      </c>
      <c r="BD26" s="198">
        <v>26.33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26.33</v>
      </c>
      <c r="BL26" s="8">
        <f t="shared" si="21"/>
        <v>30.78</v>
      </c>
      <c r="BM26" s="8">
        <f t="shared" si="22"/>
        <v>25.33</v>
      </c>
      <c r="BN26" s="8">
        <f t="shared" si="23"/>
        <v>32</v>
      </c>
      <c r="BO26" s="8">
        <f t="shared" si="24"/>
        <v>26.33</v>
      </c>
      <c r="BP26" s="139">
        <f t="shared" si="25"/>
        <v>-1.2199999999999989</v>
      </c>
      <c r="BQ26" s="139">
        <f t="shared" si="26"/>
        <v>-1</v>
      </c>
    </row>
    <row r="27" spans="1:69">
      <c r="A27" s="8" t="s">
        <v>69</v>
      </c>
      <c r="B27" s="15">
        <f>'[3]03'!B29</f>
        <v>320</v>
      </c>
      <c r="C27" s="16">
        <f>'[3]03'!C29</f>
        <v>0</v>
      </c>
      <c r="D27" s="16">
        <f>'[3]03'!D29</f>
        <v>0</v>
      </c>
      <c r="E27" s="16">
        <f>'[3]03'!E29</f>
        <v>0</v>
      </c>
      <c r="F27" s="16">
        <f>'[3]03'!F29</f>
        <v>320</v>
      </c>
      <c r="G27" s="16">
        <f>'[3]03'!G29</f>
        <v>0</v>
      </c>
      <c r="H27" s="17">
        <f t="shared" si="27"/>
        <v>640</v>
      </c>
      <c r="I27" s="15">
        <f>'[3]03'!J29</f>
        <v>278.44299999999998</v>
      </c>
      <c r="J27" s="16">
        <f>'[3]03'!K29</f>
        <v>0</v>
      </c>
      <c r="K27" s="16">
        <f>'[3]03'!L29</f>
        <v>0</v>
      </c>
      <c r="L27" s="16">
        <f>'[3]03'!M29</f>
        <v>0</v>
      </c>
      <c r="M27" s="16">
        <f>'[3]03'!N29</f>
        <v>0</v>
      </c>
      <c r="N27" s="16">
        <f>'[3]03'!O29</f>
        <v>0</v>
      </c>
      <c r="O27" s="17">
        <f t="shared" si="28"/>
        <v>278.44299999999998</v>
      </c>
      <c r="P27" s="18">
        <f>frq!C27</f>
        <v>1</v>
      </c>
      <c r="Q27" s="15">
        <f t="shared" si="29"/>
        <v>278.44299999999998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278.44299999999998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214.44299999999998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214.44299999999998</v>
      </c>
      <c r="AT27" s="8">
        <v>30.78</v>
      </c>
      <c r="AU27" s="8">
        <v>30.78</v>
      </c>
      <c r="AW27" s="198">
        <v>32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32</v>
      </c>
      <c r="BD27" s="198">
        <v>32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32</v>
      </c>
      <c r="BL27" s="8">
        <f t="shared" si="21"/>
        <v>30.78</v>
      </c>
      <c r="BM27" s="8">
        <f t="shared" si="22"/>
        <v>30.78</v>
      </c>
      <c r="BN27" s="8">
        <f t="shared" si="23"/>
        <v>32</v>
      </c>
      <c r="BO27" s="8">
        <f t="shared" si="24"/>
        <v>32</v>
      </c>
      <c r="BP27" s="139">
        <f t="shared" si="25"/>
        <v>-1.2199999999999989</v>
      </c>
      <c r="BQ27" s="139">
        <f t="shared" si="26"/>
        <v>-1.2199999999999989</v>
      </c>
    </row>
    <row r="28" spans="1:69">
      <c r="A28" s="8" t="s">
        <v>70</v>
      </c>
      <c r="B28" s="15">
        <f>'[3]03'!B30</f>
        <v>320</v>
      </c>
      <c r="C28" s="16">
        <f>'[3]03'!C30</f>
        <v>0</v>
      </c>
      <c r="D28" s="16">
        <f>'[3]03'!D30</f>
        <v>0</v>
      </c>
      <c r="E28" s="16">
        <f>'[3]03'!E30</f>
        <v>0</v>
      </c>
      <c r="F28" s="16">
        <f>'[3]03'!F30</f>
        <v>320</v>
      </c>
      <c r="G28" s="16">
        <f>'[3]03'!G30</f>
        <v>0</v>
      </c>
      <c r="H28" s="17">
        <f t="shared" si="27"/>
        <v>640</v>
      </c>
      <c r="I28" s="15">
        <f>'[3]03'!J30</f>
        <v>288.44299999999998</v>
      </c>
      <c r="J28" s="16">
        <f>'[3]03'!K30</f>
        <v>0</v>
      </c>
      <c r="K28" s="16">
        <f>'[3]03'!L30</f>
        <v>0</v>
      </c>
      <c r="L28" s="16">
        <f>'[3]03'!M30</f>
        <v>0</v>
      </c>
      <c r="M28" s="16">
        <f>'[3]03'!N30</f>
        <v>0</v>
      </c>
      <c r="N28" s="16">
        <f>'[3]03'!O30</f>
        <v>0</v>
      </c>
      <c r="O28" s="17">
        <f t="shared" si="28"/>
        <v>288.44299999999998</v>
      </c>
      <c r="P28" s="18">
        <f>frq!C28</f>
        <v>1</v>
      </c>
      <c r="Q28" s="15">
        <f t="shared" si="29"/>
        <v>288.44299999999998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288.44299999999998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224.44299999999998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224.44299999999998</v>
      </c>
      <c r="AT28" s="8">
        <v>30.78</v>
      </c>
      <c r="AU28" s="8">
        <v>30.78</v>
      </c>
      <c r="AW28" s="198">
        <v>32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32</v>
      </c>
      <c r="BD28" s="198">
        <v>32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32</v>
      </c>
      <c r="BL28" s="8">
        <f t="shared" si="21"/>
        <v>30.78</v>
      </c>
      <c r="BM28" s="8">
        <f t="shared" si="22"/>
        <v>30.78</v>
      </c>
      <c r="BN28" s="8">
        <f t="shared" si="23"/>
        <v>32</v>
      </c>
      <c r="BO28" s="8">
        <f t="shared" si="24"/>
        <v>32</v>
      </c>
      <c r="BP28" s="139">
        <f t="shared" si="25"/>
        <v>-1.2199999999999989</v>
      </c>
      <c r="BQ28" s="139">
        <f t="shared" si="26"/>
        <v>-1.2199999999999989</v>
      </c>
    </row>
    <row r="29" spans="1:69">
      <c r="A29" s="8" t="s">
        <v>71</v>
      </c>
      <c r="B29" s="15">
        <f>'[3]03'!B31</f>
        <v>320</v>
      </c>
      <c r="C29" s="16">
        <f>'[3]03'!C31</f>
        <v>0</v>
      </c>
      <c r="D29" s="16">
        <f>'[3]03'!D31</f>
        <v>0</v>
      </c>
      <c r="E29" s="16">
        <f>'[3]03'!E31</f>
        <v>0</v>
      </c>
      <c r="F29" s="16">
        <f>'[3]03'!F31</f>
        <v>320</v>
      </c>
      <c r="G29" s="16">
        <f>'[3]03'!G31</f>
        <v>0</v>
      </c>
      <c r="H29" s="17">
        <f t="shared" si="27"/>
        <v>640</v>
      </c>
      <c r="I29" s="15">
        <f>'[3]03'!J31</f>
        <v>288.44299999999998</v>
      </c>
      <c r="J29" s="16">
        <f>'[3]03'!K31</f>
        <v>0</v>
      </c>
      <c r="K29" s="16">
        <f>'[3]03'!L31</f>
        <v>0</v>
      </c>
      <c r="L29" s="16">
        <f>'[3]03'!M31</f>
        <v>0</v>
      </c>
      <c r="M29" s="16">
        <f>'[3]03'!N31</f>
        <v>0</v>
      </c>
      <c r="N29" s="16">
        <f>'[3]03'!O31</f>
        <v>0</v>
      </c>
      <c r="O29" s="17">
        <f t="shared" si="28"/>
        <v>288.44299999999998</v>
      </c>
      <c r="P29" s="18">
        <f>frq!C29</f>
        <v>1</v>
      </c>
      <c r="Q29" s="15">
        <f t="shared" si="29"/>
        <v>288.44299999999998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288.44299999999998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224.44299999999998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224.44299999999998</v>
      </c>
      <c r="AT29" s="8">
        <v>30.78</v>
      </c>
      <c r="AU29" s="8">
        <v>30.78</v>
      </c>
      <c r="AW29" s="198">
        <v>32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32</v>
      </c>
      <c r="BD29" s="198">
        <v>32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32</v>
      </c>
      <c r="BL29" s="8">
        <f t="shared" si="21"/>
        <v>30.78</v>
      </c>
      <c r="BM29" s="8">
        <f t="shared" si="22"/>
        <v>30.78</v>
      </c>
      <c r="BN29" s="8">
        <f t="shared" si="23"/>
        <v>32</v>
      </c>
      <c r="BO29" s="8">
        <f t="shared" si="24"/>
        <v>32</v>
      </c>
      <c r="BP29" s="139">
        <f t="shared" si="25"/>
        <v>-1.2199999999999989</v>
      </c>
      <c r="BQ29" s="139">
        <f t="shared" si="26"/>
        <v>-1.2199999999999989</v>
      </c>
    </row>
    <row r="30" spans="1:69">
      <c r="A30" s="8" t="s">
        <v>72</v>
      </c>
      <c r="B30" s="15">
        <f>'[3]03'!B32</f>
        <v>320</v>
      </c>
      <c r="C30" s="16">
        <f>'[3]03'!C32</f>
        <v>0</v>
      </c>
      <c r="D30" s="16">
        <f>'[3]03'!D32</f>
        <v>0</v>
      </c>
      <c r="E30" s="16">
        <f>'[3]03'!E32</f>
        <v>0</v>
      </c>
      <c r="F30" s="16">
        <f>'[3]03'!F32</f>
        <v>320</v>
      </c>
      <c r="G30" s="16">
        <f>'[3]03'!G32</f>
        <v>0</v>
      </c>
      <c r="H30" s="17">
        <f t="shared" si="27"/>
        <v>640</v>
      </c>
      <c r="I30" s="15">
        <f>'[3]03'!J32</f>
        <v>288.44299999999998</v>
      </c>
      <c r="J30" s="16">
        <f>'[3]03'!K32</f>
        <v>0</v>
      </c>
      <c r="K30" s="16">
        <f>'[3]03'!L32</f>
        <v>0</v>
      </c>
      <c r="L30" s="16">
        <f>'[3]03'!M32</f>
        <v>0</v>
      </c>
      <c r="M30" s="16">
        <f>'[3]03'!N32</f>
        <v>0</v>
      </c>
      <c r="N30" s="16">
        <f>'[3]03'!O32</f>
        <v>0</v>
      </c>
      <c r="O30" s="17">
        <f t="shared" si="28"/>
        <v>288.44299999999998</v>
      </c>
      <c r="P30" s="18">
        <f>frq!C30</f>
        <v>1</v>
      </c>
      <c r="Q30" s="15">
        <f t="shared" si="29"/>
        <v>288.44299999999998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288.44299999999998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224.44299999999998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224.44299999999998</v>
      </c>
      <c r="AT30" s="8">
        <v>30.78</v>
      </c>
      <c r="AU30" s="8">
        <v>30.78</v>
      </c>
      <c r="AW30" s="198">
        <v>32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32</v>
      </c>
      <c r="BD30" s="198">
        <v>32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32</v>
      </c>
      <c r="BL30" s="8">
        <f t="shared" si="21"/>
        <v>30.78</v>
      </c>
      <c r="BM30" s="8">
        <f t="shared" si="22"/>
        <v>30.78</v>
      </c>
      <c r="BN30" s="8">
        <f t="shared" si="23"/>
        <v>32</v>
      </c>
      <c r="BO30" s="8">
        <f t="shared" si="24"/>
        <v>32</v>
      </c>
      <c r="BP30" s="139">
        <f t="shared" si="25"/>
        <v>-1.2199999999999989</v>
      </c>
      <c r="BQ30" s="139">
        <f t="shared" si="26"/>
        <v>-1.2199999999999989</v>
      </c>
    </row>
    <row r="31" spans="1:69">
      <c r="A31" s="8" t="s">
        <v>73</v>
      </c>
      <c r="B31" s="15">
        <f>'[3]03'!B33</f>
        <v>320</v>
      </c>
      <c r="C31" s="16">
        <f>'[3]03'!C33</f>
        <v>0</v>
      </c>
      <c r="D31" s="16">
        <f>'[3]03'!D33</f>
        <v>0</v>
      </c>
      <c r="E31" s="16">
        <f>'[3]03'!E33</f>
        <v>0</v>
      </c>
      <c r="F31" s="16">
        <f>'[3]03'!F33</f>
        <v>320</v>
      </c>
      <c r="G31" s="16">
        <f>'[3]03'!G33</f>
        <v>0</v>
      </c>
      <c r="H31" s="17">
        <f t="shared" si="27"/>
        <v>640</v>
      </c>
      <c r="I31" s="15">
        <f>'[3]03'!J33</f>
        <v>313.053</v>
      </c>
      <c r="J31" s="16">
        <f>'[3]03'!K33</f>
        <v>0</v>
      </c>
      <c r="K31" s="16">
        <f>'[3]03'!L33</f>
        <v>0</v>
      </c>
      <c r="L31" s="16">
        <f>'[3]03'!M33</f>
        <v>0</v>
      </c>
      <c r="M31" s="16">
        <f>'[3]03'!N33</f>
        <v>0</v>
      </c>
      <c r="N31" s="16">
        <f>'[3]03'!O33</f>
        <v>0</v>
      </c>
      <c r="O31" s="17">
        <f t="shared" si="28"/>
        <v>313.053</v>
      </c>
      <c r="P31" s="18">
        <f>frq!C31</f>
        <v>1</v>
      </c>
      <c r="Q31" s="15">
        <f t="shared" si="29"/>
        <v>313.053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313.053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249.053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249.053</v>
      </c>
      <c r="AT31" s="8">
        <v>30.78</v>
      </c>
      <c r="AU31" s="8">
        <v>30.78</v>
      </c>
      <c r="AW31" s="198">
        <v>32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32</v>
      </c>
      <c r="BD31" s="198">
        <v>32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32</v>
      </c>
      <c r="BL31" s="8">
        <f t="shared" si="21"/>
        <v>30.78</v>
      </c>
      <c r="BM31" s="8">
        <f t="shared" si="22"/>
        <v>30.78</v>
      </c>
      <c r="BN31" s="8">
        <f t="shared" si="23"/>
        <v>32</v>
      </c>
      <c r="BO31" s="8">
        <f t="shared" si="24"/>
        <v>32</v>
      </c>
      <c r="BP31" s="139">
        <f t="shared" si="25"/>
        <v>-1.2199999999999989</v>
      </c>
      <c r="BQ31" s="139">
        <f t="shared" si="26"/>
        <v>-1.2199999999999989</v>
      </c>
    </row>
    <row r="32" spans="1:69">
      <c r="A32" s="8" t="s">
        <v>74</v>
      </c>
      <c r="B32" s="15">
        <f>'[3]03'!B34</f>
        <v>320</v>
      </c>
      <c r="C32" s="16">
        <f>'[3]03'!C34</f>
        <v>0</v>
      </c>
      <c r="D32" s="16">
        <f>'[3]03'!D34</f>
        <v>0</v>
      </c>
      <c r="E32" s="16">
        <f>'[3]03'!E34</f>
        <v>0</v>
      </c>
      <c r="F32" s="16">
        <f>'[3]03'!F34</f>
        <v>320</v>
      </c>
      <c r="G32" s="16">
        <f>'[3]03'!G34</f>
        <v>0</v>
      </c>
      <c r="H32" s="17">
        <f t="shared" si="27"/>
        <v>640</v>
      </c>
      <c r="I32" s="15">
        <f>'[3]03'!J34</f>
        <v>313.053</v>
      </c>
      <c r="J32" s="16">
        <f>'[3]03'!K34</f>
        <v>0</v>
      </c>
      <c r="K32" s="16">
        <f>'[3]03'!L34</f>
        <v>0</v>
      </c>
      <c r="L32" s="16">
        <f>'[3]03'!M34</f>
        <v>0</v>
      </c>
      <c r="M32" s="16">
        <f>'[3]03'!N34</f>
        <v>0</v>
      </c>
      <c r="N32" s="16">
        <f>'[3]03'!O34</f>
        <v>0</v>
      </c>
      <c r="O32" s="17">
        <f t="shared" si="28"/>
        <v>313.053</v>
      </c>
      <c r="P32" s="18">
        <f>frq!C32</f>
        <v>1</v>
      </c>
      <c r="Q32" s="15">
        <f t="shared" si="29"/>
        <v>313.053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313.053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249.053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249.053</v>
      </c>
      <c r="AT32" s="8">
        <v>30.78</v>
      </c>
      <c r="AU32" s="8">
        <v>30.78</v>
      </c>
      <c r="AW32" s="198">
        <v>32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32</v>
      </c>
      <c r="BD32" s="198">
        <v>32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32</v>
      </c>
      <c r="BL32" s="8">
        <f t="shared" si="21"/>
        <v>30.78</v>
      </c>
      <c r="BM32" s="8">
        <f t="shared" si="22"/>
        <v>30.78</v>
      </c>
      <c r="BN32" s="8">
        <f t="shared" si="23"/>
        <v>32</v>
      </c>
      <c r="BO32" s="8">
        <f t="shared" si="24"/>
        <v>32</v>
      </c>
      <c r="BP32" s="139">
        <f t="shared" si="25"/>
        <v>-1.2199999999999989</v>
      </c>
      <c r="BQ32" s="139">
        <f t="shared" si="26"/>
        <v>-1.2199999999999989</v>
      </c>
    </row>
    <row r="33" spans="1:69">
      <c r="A33" s="8" t="s">
        <v>75</v>
      </c>
      <c r="B33" s="15">
        <f>'[3]03'!B35</f>
        <v>320</v>
      </c>
      <c r="C33" s="16">
        <f>'[3]03'!C35</f>
        <v>0</v>
      </c>
      <c r="D33" s="16">
        <f>'[3]03'!D35</f>
        <v>0</v>
      </c>
      <c r="E33" s="16">
        <f>'[3]03'!E35</f>
        <v>0</v>
      </c>
      <c r="F33" s="16">
        <f>'[3]03'!F35</f>
        <v>320</v>
      </c>
      <c r="G33" s="16">
        <f>'[3]03'!G35</f>
        <v>0</v>
      </c>
      <c r="H33" s="17">
        <f t="shared" si="27"/>
        <v>640</v>
      </c>
      <c r="I33" s="15">
        <f>'[3]03'!J35</f>
        <v>317.053</v>
      </c>
      <c r="J33" s="16">
        <f>'[3]03'!K35</f>
        <v>0</v>
      </c>
      <c r="K33" s="16">
        <f>'[3]03'!L35</f>
        <v>0</v>
      </c>
      <c r="L33" s="16">
        <f>'[3]03'!M35</f>
        <v>0</v>
      </c>
      <c r="M33" s="16">
        <f>'[3]03'!N35</f>
        <v>0</v>
      </c>
      <c r="N33" s="16">
        <f>'[3]03'!O35</f>
        <v>0</v>
      </c>
      <c r="O33" s="17">
        <f t="shared" si="28"/>
        <v>317.053</v>
      </c>
      <c r="P33" s="18">
        <f>frq!C33</f>
        <v>1</v>
      </c>
      <c r="Q33" s="15">
        <f t="shared" si="29"/>
        <v>317.053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317.053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253.053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253.053</v>
      </c>
      <c r="AT33" s="8">
        <v>30.78</v>
      </c>
      <c r="AU33" s="8">
        <v>30.78</v>
      </c>
      <c r="AW33" s="198">
        <v>32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32</v>
      </c>
      <c r="BD33" s="198">
        <v>32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32</v>
      </c>
      <c r="BL33" s="8">
        <f t="shared" si="21"/>
        <v>30.78</v>
      </c>
      <c r="BM33" s="8">
        <f t="shared" si="22"/>
        <v>30.78</v>
      </c>
      <c r="BN33" s="8">
        <f t="shared" si="23"/>
        <v>32</v>
      </c>
      <c r="BO33" s="8">
        <f t="shared" si="24"/>
        <v>32</v>
      </c>
      <c r="BP33" s="139">
        <f t="shared" si="25"/>
        <v>-1.2199999999999989</v>
      </c>
      <c r="BQ33" s="139">
        <f t="shared" si="26"/>
        <v>-1.2199999999999989</v>
      </c>
    </row>
    <row r="34" spans="1:69">
      <c r="A34" s="8" t="s">
        <v>76</v>
      </c>
      <c r="B34" s="15">
        <f>'[3]03'!B36</f>
        <v>320</v>
      </c>
      <c r="C34" s="16">
        <f>'[3]03'!C36</f>
        <v>0</v>
      </c>
      <c r="D34" s="16">
        <f>'[3]03'!D36</f>
        <v>0</v>
      </c>
      <c r="E34" s="16">
        <f>'[3]03'!E36</f>
        <v>0</v>
      </c>
      <c r="F34" s="16">
        <f>'[3]03'!F36</f>
        <v>320</v>
      </c>
      <c r="G34" s="16">
        <f>'[3]03'!G36</f>
        <v>0</v>
      </c>
      <c r="H34" s="17">
        <f t="shared" si="27"/>
        <v>640</v>
      </c>
      <c r="I34" s="15">
        <f>'[3]03'!J36</f>
        <v>317.053</v>
      </c>
      <c r="J34" s="16">
        <f>'[3]03'!K36</f>
        <v>0</v>
      </c>
      <c r="K34" s="16">
        <f>'[3]03'!L36</f>
        <v>0</v>
      </c>
      <c r="L34" s="16">
        <f>'[3]03'!M36</f>
        <v>0</v>
      </c>
      <c r="M34" s="16">
        <f>'[3]03'!N36</f>
        <v>0</v>
      </c>
      <c r="N34" s="16">
        <f>'[3]03'!O36</f>
        <v>0</v>
      </c>
      <c r="O34" s="17">
        <f t="shared" si="28"/>
        <v>317.053</v>
      </c>
      <c r="P34" s="18">
        <f>frq!C34</f>
        <v>1</v>
      </c>
      <c r="Q34" s="15">
        <f t="shared" si="29"/>
        <v>317.053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317.053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253.053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253.053</v>
      </c>
      <c r="AT34" s="8">
        <v>30.78</v>
      </c>
      <c r="AU34" s="8">
        <v>30.78</v>
      </c>
      <c r="AW34" s="198">
        <v>32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32</v>
      </c>
      <c r="BD34" s="198">
        <v>32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32</v>
      </c>
      <c r="BL34" s="8">
        <f t="shared" si="21"/>
        <v>30.78</v>
      </c>
      <c r="BM34" s="8">
        <f t="shared" si="22"/>
        <v>30.78</v>
      </c>
      <c r="BN34" s="8">
        <f t="shared" si="23"/>
        <v>32</v>
      </c>
      <c r="BO34" s="8">
        <f t="shared" si="24"/>
        <v>32</v>
      </c>
      <c r="BP34" s="139">
        <f t="shared" si="25"/>
        <v>-1.2199999999999989</v>
      </c>
      <c r="BQ34" s="139">
        <f t="shared" si="26"/>
        <v>-1.2199999999999989</v>
      </c>
    </row>
    <row r="35" spans="1:69">
      <c r="A35" s="8" t="s">
        <v>77</v>
      </c>
      <c r="B35" s="15">
        <f>'[3]03'!B37</f>
        <v>320</v>
      </c>
      <c r="C35" s="16">
        <f>'[3]03'!C37</f>
        <v>0</v>
      </c>
      <c r="D35" s="16">
        <f>'[3]03'!D37</f>
        <v>0</v>
      </c>
      <c r="E35" s="16">
        <f>'[3]03'!E37</f>
        <v>0</v>
      </c>
      <c r="F35" s="16">
        <f>'[3]03'!F37</f>
        <v>320</v>
      </c>
      <c r="G35" s="16">
        <f>'[3]03'!G37</f>
        <v>0</v>
      </c>
      <c r="H35" s="17">
        <f t="shared" si="27"/>
        <v>640</v>
      </c>
      <c r="I35" s="15">
        <f>'[3]03'!J37</f>
        <v>317.053</v>
      </c>
      <c r="J35" s="16">
        <f>'[3]03'!K37</f>
        <v>0</v>
      </c>
      <c r="K35" s="16">
        <f>'[3]03'!L37</f>
        <v>0</v>
      </c>
      <c r="L35" s="16">
        <f>'[3]03'!M37</f>
        <v>0</v>
      </c>
      <c r="M35" s="16">
        <f>'[3]03'!N37</f>
        <v>0</v>
      </c>
      <c r="N35" s="16">
        <f>'[3]03'!O37</f>
        <v>0</v>
      </c>
      <c r="O35" s="17">
        <f t="shared" si="28"/>
        <v>317.053</v>
      </c>
      <c r="P35" s="18">
        <f>frq!C35</f>
        <v>1</v>
      </c>
      <c r="Q35" s="15">
        <f t="shared" si="29"/>
        <v>317.053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317.053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253.053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253.053</v>
      </c>
      <c r="AT35" s="8">
        <v>30.78</v>
      </c>
      <c r="AU35" s="8">
        <v>30.78</v>
      </c>
      <c r="AW35" s="198">
        <v>32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32</v>
      </c>
      <c r="BD35" s="198">
        <v>32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32</v>
      </c>
      <c r="BL35" s="8">
        <f t="shared" si="21"/>
        <v>30.78</v>
      </c>
      <c r="BM35" s="8">
        <f t="shared" si="22"/>
        <v>30.78</v>
      </c>
      <c r="BN35" s="8">
        <f t="shared" si="23"/>
        <v>32</v>
      </c>
      <c r="BO35" s="8">
        <f t="shared" si="24"/>
        <v>32</v>
      </c>
      <c r="BP35" s="139">
        <f t="shared" si="25"/>
        <v>-1.2199999999999989</v>
      </c>
      <c r="BQ35" s="139">
        <f t="shared" si="26"/>
        <v>-1.2199999999999989</v>
      </c>
    </row>
    <row r="36" spans="1:69">
      <c r="A36" s="8" t="s">
        <v>78</v>
      </c>
      <c r="B36" s="15">
        <f>'[3]03'!B38</f>
        <v>320</v>
      </c>
      <c r="C36" s="16">
        <f>'[3]03'!C38</f>
        <v>0</v>
      </c>
      <c r="D36" s="16">
        <f>'[3]03'!D38</f>
        <v>0</v>
      </c>
      <c r="E36" s="16">
        <f>'[3]03'!E38</f>
        <v>0</v>
      </c>
      <c r="F36" s="16">
        <f>'[3]03'!F38</f>
        <v>320</v>
      </c>
      <c r="G36" s="16">
        <f>'[3]03'!G38</f>
        <v>0</v>
      </c>
      <c r="H36" s="17">
        <f t="shared" si="27"/>
        <v>640</v>
      </c>
      <c r="I36" s="15">
        <f>'[3]03'!J38</f>
        <v>317.053</v>
      </c>
      <c r="J36" s="16">
        <f>'[3]03'!K38</f>
        <v>0</v>
      </c>
      <c r="K36" s="16">
        <f>'[3]03'!L38</f>
        <v>0</v>
      </c>
      <c r="L36" s="16">
        <f>'[3]03'!M38</f>
        <v>0</v>
      </c>
      <c r="M36" s="16">
        <f>'[3]03'!N38</f>
        <v>0</v>
      </c>
      <c r="N36" s="16">
        <f>'[3]03'!O38</f>
        <v>0</v>
      </c>
      <c r="O36" s="17">
        <f t="shared" si="28"/>
        <v>317.053</v>
      </c>
      <c r="P36" s="18">
        <f>frq!C36</f>
        <v>1</v>
      </c>
      <c r="Q36" s="15">
        <f t="shared" si="29"/>
        <v>317.053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317.053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253.053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253.053</v>
      </c>
      <c r="AT36" s="8">
        <v>30.78</v>
      </c>
      <c r="AU36" s="8">
        <v>30.78</v>
      </c>
      <c r="AW36" s="198">
        <v>32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32</v>
      </c>
      <c r="BD36" s="198">
        <v>32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32</v>
      </c>
      <c r="BL36" s="8">
        <f t="shared" si="21"/>
        <v>30.78</v>
      </c>
      <c r="BM36" s="8">
        <f t="shared" si="22"/>
        <v>30.78</v>
      </c>
      <c r="BN36" s="8">
        <f t="shared" si="23"/>
        <v>32</v>
      </c>
      <c r="BO36" s="8">
        <f t="shared" si="24"/>
        <v>32</v>
      </c>
      <c r="BP36" s="139">
        <f t="shared" si="25"/>
        <v>-1.2199999999999989</v>
      </c>
      <c r="BQ36" s="139">
        <f t="shared" si="26"/>
        <v>-1.2199999999999989</v>
      </c>
    </row>
    <row r="37" spans="1:69">
      <c r="A37" s="8" t="s">
        <v>79</v>
      </c>
      <c r="B37" s="15">
        <f>'[3]03'!B39</f>
        <v>320</v>
      </c>
      <c r="C37" s="16">
        <f>'[3]03'!C39</f>
        <v>0</v>
      </c>
      <c r="D37" s="16">
        <f>'[3]03'!D39</f>
        <v>0</v>
      </c>
      <c r="E37" s="16">
        <f>'[3]03'!E39</f>
        <v>0</v>
      </c>
      <c r="F37" s="16">
        <f>'[3]03'!F39</f>
        <v>320</v>
      </c>
      <c r="G37" s="16">
        <f>'[3]03'!G39</f>
        <v>0</v>
      </c>
      <c r="H37" s="17">
        <f t="shared" si="27"/>
        <v>640</v>
      </c>
      <c r="I37" s="15">
        <f>'[3]03'!J39</f>
        <v>317.053</v>
      </c>
      <c r="J37" s="16">
        <f>'[3]03'!K39</f>
        <v>0</v>
      </c>
      <c r="K37" s="16">
        <f>'[3]03'!L39</f>
        <v>0</v>
      </c>
      <c r="L37" s="16">
        <f>'[3]03'!M39</f>
        <v>0</v>
      </c>
      <c r="M37" s="16">
        <f>'[3]03'!N39</f>
        <v>0</v>
      </c>
      <c r="N37" s="16">
        <f>'[3]03'!O39</f>
        <v>0</v>
      </c>
      <c r="O37" s="17">
        <f t="shared" si="28"/>
        <v>317.053</v>
      </c>
      <c r="P37" s="18">
        <f>frq!C37</f>
        <v>1</v>
      </c>
      <c r="Q37" s="15">
        <f t="shared" si="29"/>
        <v>317.053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317.053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253.053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253.053</v>
      </c>
      <c r="AT37" s="8">
        <v>30.78</v>
      </c>
      <c r="AU37" s="8">
        <v>30.78</v>
      </c>
      <c r="AW37" s="198">
        <v>32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32</v>
      </c>
      <c r="BD37" s="198">
        <v>32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32</v>
      </c>
      <c r="BL37" s="8">
        <f t="shared" si="21"/>
        <v>30.78</v>
      </c>
      <c r="BM37" s="8">
        <f t="shared" si="22"/>
        <v>30.78</v>
      </c>
      <c r="BN37" s="8">
        <f t="shared" si="23"/>
        <v>32</v>
      </c>
      <c r="BO37" s="8">
        <f t="shared" si="24"/>
        <v>32</v>
      </c>
      <c r="BP37" s="139">
        <f t="shared" si="25"/>
        <v>-1.2199999999999989</v>
      </c>
      <c r="BQ37" s="139">
        <f t="shared" si="26"/>
        <v>-1.2199999999999989</v>
      </c>
    </row>
    <row r="38" spans="1:69">
      <c r="A38" s="8" t="s">
        <v>80</v>
      </c>
      <c r="B38" s="15">
        <f>'[3]03'!B40</f>
        <v>320</v>
      </c>
      <c r="C38" s="16">
        <f>'[3]03'!C40</f>
        <v>0</v>
      </c>
      <c r="D38" s="16">
        <f>'[3]03'!D40</f>
        <v>0</v>
      </c>
      <c r="E38" s="16">
        <f>'[3]03'!E40</f>
        <v>0</v>
      </c>
      <c r="F38" s="16">
        <f>'[3]03'!F40</f>
        <v>320</v>
      </c>
      <c r="G38" s="16">
        <f>'[3]03'!G40</f>
        <v>0</v>
      </c>
      <c r="H38" s="17">
        <f t="shared" si="27"/>
        <v>640</v>
      </c>
      <c r="I38" s="15">
        <f>'[3]03'!J40</f>
        <v>317.053</v>
      </c>
      <c r="J38" s="16">
        <f>'[3]03'!K40</f>
        <v>0</v>
      </c>
      <c r="K38" s="16">
        <f>'[3]03'!L40</f>
        <v>0</v>
      </c>
      <c r="L38" s="16">
        <f>'[3]03'!M40</f>
        <v>0</v>
      </c>
      <c r="M38" s="16">
        <f>'[3]03'!N40</f>
        <v>0</v>
      </c>
      <c r="N38" s="16">
        <f>'[3]03'!O40</f>
        <v>0</v>
      </c>
      <c r="O38" s="17">
        <f t="shared" si="28"/>
        <v>317.053</v>
      </c>
      <c r="P38" s="18">
        <f>frq!C38</f>
        <v>1</v>
      </c>
      <c r="Q38" s="15">
        <f t="shared" si="29"/>
        <v>317.053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317.053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253.053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253.053</v>
      </c>
      <c r="AT38" s="8">
        <v>30.78</v>
      </c>
      <c r="AU38" s="8">
        <v>30.78</v>
      </c>
      <c r="AW38" s="198">
        <v>32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32</v>
      </c>
      <c r="BD38" s="198">
        <v>32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32</v>
      </c>
      <c r="BL38" s="8">
        <f t="shared" si="21"/>
        <v>30.78</v>
      </c>
      <c r="BM38" s="8">
        <f t="shared" si="22"/>
        <v>30.78</v>
      </c>
      <c r="BN38" s="8">
        <f t="shared" si="23"/>
        <v>32</v>
      </c>
      <c r="BO38" s="8">
        <f t="shared" si="24"/>
        <v>32</v>
      </c>
      <c r="BP38" s="139">
        <f t="shared" si="25"/>
        <v>-1.2199999999999989</v>
      </c>
      <c r="BQ38" s="139">
        <f t="shared" si="26"/>
        <v>-1.2199999999999989</v>
      </c>
    </row>
    <row r="39" spans="1:69">
      <c r="A39" s="8" t="s">
        <v>81</v>
      </c>
      <c r="B39" s="15">
        <f>'[3]03'!B41</f>
        <v>320</v>
      </c>
      <c r="C39" s="16">
        <f>'[3]03'!C41</f>
        <v>0</v>
      </c>
      <c r="D39" s="16">
        <f>'[3]03'!D41</f>
        <v>0</v>
      </c>
      <c r="E39" s="16">
        <f>'[3]03'!E41</f>
        <v>0</v>
      </c>
      <c r="F39" s="16">
        <f>'[3]03'!F41</f>
        <v>320</v>
      </c>
      <c r="G39" s="16">
        <f>'[3]03'!G41</f>
        <v>0</v>
      </c>
      <c r="H39" s="17">
        <f t="shared" si="27"/>
        <v>640</v>
      </c>
      <c r="I39" s="15">
        <f>'[3]03'!J41</f>
        <v>317.053</v>
      </c>
      <c r="J39" s="16">
        <f>'[3]03'!K41</f>
        <v>0</v>
      </c>
      <c r="K39" s="16">
        <f>'[3]03'!L41</f>
        <v>0</v>
      </c>
      <c r="L39" s="16">
        <f>'[3]03'!M41</f>
        <v>0</v>
      </c>
      <c r="M39" s="16">
        <f>'[3]03'!N41</f>
        <v>0</v>
      </c>
      <c r="N39" s="16">
        <f>'[3]03'!O41</f>
        <v>0</v>
      </c>
      <c r="O39" s="17">
        <f t="shared" si="28"/>
        <v>317.053</v>
      </c>
      <c r="P39" s="18">
        <f>frq!C39</f>
        <v>1</v>
      </c>
      <c r="Q39" s="15">
        <f t="shared" si="29"/>
        <v>317.053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317.053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253.053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253.053</v>
      </c>
      <c r="AT39" s="8">
        <v>30.78</v>
      </c>
      <c r="AU39" s="8">
        <v>30.78</v>
      </c>
      <c r="AW39" s="198">
        <v>32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32</v>
      </c>
      <c r="BD39" s="198">
        <v>32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32</v>
      </c>
      <c r="BL39" s="8">
        <f t="shared" si="21"/>
        <v>30.78</v>
      </c>
      <c r="BM39" s="8">
        <f t="shared" si="22"/>
        <v>30.78</v>
      </c>
      <c r="BN39" s="8">
        <f t="shared" si="23"/>
        <v>32</v>
      </c>
      <c r="BO39" s="8">
        <f t="shared" si="24"/>
        <v>32</v>
      </c>
      <c r="BP39" s="139">
        <f t="shared" si="25"/>
        <v>-1.2199999999999989</v>
      </c>
      <c r="BQ39" s="139">
        <f t="shared" si="26"/>
        <v>-1.2199999999999989</v>
      </c>
    </row>
    <row r="40" spans="1:69">
      <c r="A40" s="8" t="s">
        <v>82</v>
      </c>
      <c r="B40" s="15">
        <f>'[3]03'!B42</f>
        <v>320</v>
      </c>
      <c r="C40" s="16">
        <f>'[3]03'!C42</f>
        <v>0</v>
      </c>
      <c r="D40" s="16">
        <f>'[3]03'!D42</f>
        <v>0</v>
      </c>
      <c r="E40" s="16">
        <f>'[3]03'!E42</f>
        <v>0</v>
      </c>
      <c r="F40" s="16">
        <f>'[3]03'!F42</f>
        <v>320</v>
      </c>
      <c r="G40" s="16">
        <f>'[3]03'!G42</f>
        <v>0</v>
      </c>
      <c r="H40" s="17">
        <f t="shared" si="27"/>
        <v>640</v>
      </c>
      <c r="I40" s="15">
        <f>'[3]03'!J42</f>
        <v>317.053</v>
      </c>
      <c r="J40" s="16">
        <f>'[3]03'!K42</f>
        <v>0</v>
      </c>
      <c r="K40" s="16">
        <f>'[3]03'!L42</f>
        <v>0</v>
      </c>
      <c r="L40" s="16">
        <f>'[3]03'!M42</f>
        <v>0</v>
      </c>
      <c r="M40" s="16">
        <f>'[3]03'!N42</f>
        <v>0</v>
      </c>
      <c r="N40" s="16">
        <f>'[3]03'!O42</f>
        <v>0</v>
      </c>
      <c r="O40" s="17">
        <f t="shared" si="28"/>
        <v>317.053</v>
      </c>
      <c r="P40" s="18">
        <f>frq!C40</f>
        <v>1</v>
      </c>
      <c r="Q40" s="15">
        <f t="shared" si="29"/>
        <v>317.053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317.053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253.053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253.053</v>
      </c>
      <c r="AT40" s="8">
        <v>30.78</v>
      </c>
      <c r="AU40" s="8">
        <v>30.78</v>
      </c>
      <c r="AW40" s="198">
        <v>32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32</v>
      </c>
      <c r="BD40" s="198">
        <v>32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32</v>
      </c>
      <c r="BL40" s="8">
        <f t="shared" si="21"/>
        <v>30.78</v>
      </c>
      <c r="BM40" s="8">
        <f t="shared" si="22"/>
        <v>30.78</v>
      </c>
      <c r="BN40" s="8">
        <f t="shared" si="23"/>
        <v>32</v>
      </c>
      <c r="BO40" s="8">
        <f t="shared" si="24"/>
        <v>32</v>
      </c>
      <c r="BP40" s="139">
        <f t="shared" si="25"/>
        <v>-1.2199999999999989</v>
      </c>
      <c r="BQ40" s="139">
        <f t="shared" si="26"/>
        <v>-1.2199999999999989</v>
      </c>
    </row>
    <row r="41" spans="1:69">
      <c r="A41" s="8" t="s">
        <v>83</v>
      </c>
      <c r="B41" s="15">
        <f>'[3]03'!B43</f>
        <v>320</v>
      </c>
      <c r="C41" s="16">
        <f>'[3]03'!C43</f>
        <v>0</v>
      </c>
      <c r="D41" s="16">
        <f>'[3]03'!D43</f>
        <v>0</v>
      </c>
      <c r="E41" s="16">
        <f>'[3]03'!E43</f>
        <v>0</v>
      </c>
      <c r="F41" s="16">
        <f>'[3]03'!F43</f>
        <v>320</v>
      </c>
      <c r="G41" s="16">
        <f>'[3]03'!G43</f>
        <v>0</v>
      </c>
      <c r="H41" s="17">
        <f t="shared" si="27"/>
        <v>640</v>
      </c>
      <c r="I41" s="15">
        <f>'[3]03'!J43</f>
        <v>317.053</v>
      </c>
      <c r="J41" s="16">
        <f>'[3]03'!K43</f>
        <v>0</v>
      </c>
      <c r="K41" s="16">
        <f>'[3]03'!L43</f>
        <v>0</v>
      </c>
      <c r="L41" s="16">
        <f>'[3]03'!M43</f>
        <v>0</v>
      </c>
      <c r="M41" s="16">
        <f>'[3]03'!N43</f>
        <v>0</v>
      </c>
      <c r="N41" s="16">
        <f>'[3]03'!O43</f>
        <v>0</v>
      </c>
      <c r="O41" s="17">
        <f t="shared" si="28"/>
        <v>317.053</v>
      </c>
      <c r="P41" s="18">
        <f>frq!C41</f>
        <v>1</v>
      </c>
      <c r="Q41" s="15">
        <f t="shared" si="29"/>
        <v>317.053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317.053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253.053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253.053</v>
      </c>
      <c r="AT41" s="8">
        <v>30.78</v>
      </c>
      <c r="AU41" s="8">
        <v>30.78</v>
      </c>
      <c r="AW41" s="198">
        <v>32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32</v>
      </c>
      <c r="BD41" s="198">
        <v>32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32</v>
      </c>
      <c r="BL41" s="8">
        <f t="shared" si="21"/>
        <v>30.78</v>
      </c>
      <c r="BM41" s="8">
        <f t="shared" si="22"/>
        <v>30.78</v>
      </c>
      <c r="BN41" s="8">
        <f t="shared" si="23"/>
        <v>32</v>
      </c>
      <c r="BO41" s="8">
        <f t="shared" si="24"/>
        <v>32</v>
      </c>
      <c r="BP41" s="139">
        <f t="shared" si="25"/>
        <v>-1.2199999999999989</v>
      </c>
      <c r="BQ41" s="139">
        <f t="shared" si="26"/>
        <v>-1.2199999999999989</v>
      </c>
    </row>
    <row r="42" spans="1:69">
      <c r="A42" s="8" t="s">
        <v>84</v>
      </c>
      <c r="B42" s="15">
        <f>'[3]03'!B44</f>
        <v>320</v>
      </c>
      <c r="C42" s="16">
        <f>'[3]03'!C44</f>
        <v>0</v>
      </c>
      <c r="D42" s="16">
        <f>'[3]03'!D44</f>
        <v>0</v>
      </c>
      <c r="E42" s="16">
        <f>'[3]03'!E44</f>
        <v>0</v>
      </c>
      <c r="F42" s="16">
        <f>'[3]03'!F44</f>
        <v>320</v>
      </c>
      <c r="G42" s="16">
        <f>'[3]03'!G44</f>
        <v>0</v>
      </c>
      <c r="H42" s="17">
        <f t="shared" si="27"/>
        <v>640</v>
      </c>
      <c r="I42" s="15">
        <f>'[3]03'!J44</f>
        <v>317.053</v>
      </c>
      <c r="J42" s="16">
        <f>'[3]03'!K44</f>
        <v>0</v>
      </c>
      <c r="K42" s="16">
        <f>'[3]03'!L44</f>
        <v>0</v>
      </c>
      <c r="L42" s="16">
        <f>'[3]03'!M44</f>
        <v>0</v>
      </c>
      <c r="M42" s="16">
        <f>'[3]03'!N44</f>
        <v>0</v>
      </c>
      <c r="N42" s="16">
        <f>'[3]03'!O44</f>
        <v>0</v>
      </c>
      <c r="O42" s="17">
        <f t="shared" si="28"/>
        <v>317.053</v>
      </c>
      <c r="P42" s="18">
        <f>frq!C42</f>
        <v>1</v>
      </c>
      <c r="Q42" s="15">
        <f t="shared" si="29"/>
        <v>317.053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317.053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253.053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253.053</v>
      </c>
      <c r="AT42" s="8">
        <v>30.78</v>
      </c>
      <c r="AU42" s="8">
        <v>30.78</v>
      </c>
      <c r="AW42" s="198">
        <v>32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32</v>
      </c>
      <c r="BD42" s="198">
        <v>32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32</v>
      </c>
      <c r="BL42" s="8">
        <f t="shared" si="21"/>
        <v>30.78</v>
      </c>
      <c r="BM42" s="8">
        <f t="shared" si="22"/>
        <v>30.78</v>
      </c>
      <c r="BN42" s="8">
        <f t="shared" si="23"/>
        <v>32</v>
      </c>
      <c r="BO42" s="8">
        <f t="shared" si="24"/>
        <v>32</v>
      </c>
      <c r="BP42" s="139">
        <f t="shared" si="25"/>
        <v>-1.2199999999999989</v>
      </c>
      <c r="BQ42" s="139">
        <f t="shared" si="26"/>
        <v>-1.2199999999999989</v>
      </c>
    </row>
    <row r="43" spans="1:69">
      <c r="A43" s="8" t="s">
        <v>85</v>
      </c>
      <c r="B43" s="15">
        <f>'[3]03'!B45</f>
        <v>320</v>
      </c>
      <c r="C43" s="16">
        <f>'[3]03'!C45</f>
        <v>0</v>
      </c>
      <c r="D43" s="16">
        <f>'[3]03'!D45</f>
        <v>0</v>
      </c>
      <c r="E43" s="16">
        <f>'[3]03'!E45</f>
        <v>0</v>
      </c>
      <c r="F43" s="16">
        <f>'[3]03'!F45</f>
        <v>320</v>
      </c>
      <c r="G43" s="16">
        <f>'[3]03'!G45</f>
        <v>0</v>
      </c>
      <c r="H43" s="17">
        <f t="shared" si="27"/>
        <v>640</v>
      </c>
      <c r="I43" s="15">
        <f>'[3]03'!J45</f>
        <v>317.053</v>
      </c>
      <c r="J43" s="16">
        <f>'[3]03'!K45</f>
        <v>0</v>
      </c>
      <c r="K43" s="16">
        <f>'[3]03'!L45</f>
        <v>0</v>
      </c>
      <c r="L43" s="16">
        <f>'[3]03'!M45</f>
        <v>0</v>
      </c>
      <c r="M43" s="16">
        <f>'[3]03'!N45</f>
        <v>0</v>
      </c>
      <c r="N43" s="16">
        <f>'[3]03'!O45</f>
        <v>0</v>
      </c>
      <c r="O43" s="17">
        <f t="shared" si="28"/>
        <v>317.053</v>
      </c>
      <c r="P43" s="18">
        <f>frq!C43</f>
        <v>1</v>
      </c>
      <c r="Q43" s="15">
        <f t="shared" si="29"/>
        <v>317.053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317.053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253.053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253.053</v>
      </c>
      <c r="AT43" s="8">
        <v>30.78</v>
      </c>
      <c r="AU43" s="8">
        <v>30.78</v>
      </c>
      <c r="AW43" s="198">
        <v>32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32</v>
      </c>
      <c r="BD43" s="198">
        <v>32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32</v>
      </c>
      <c r="BL43" s="8">
        <f t="shared" si="21"/>
        <v>30.78</v>
      </c>
      <c r="BM43" s="8">
        <f t="shared" si="22"/>
        <v>30.78</v>
      </c>
      <c r="BN43" s="8">
        <f t="shared" si="23"/>
        <v>32</v>
      </c>
      <c r="BO43" s="8">
        <f t="shared" si="24"/>
        <v>32</v>
      </c>
      <c r="BP43" s="139">
        <f t="shared" si="25"/>
        <v>-1.2199999999999989</v>
      </c>
      <c r="BQ43" s="139">
        <f t="shared" si="26"/>
        <v>-1.2199999999999989</v>
      </c>
    </row>
    <row r="44" spans="1:69">
      <c r="A44" s="8" t="s">
        <v>86</v>
      </c>
      <c r="B44" s="15">
        <f>'[3]03'!B46</f>
        <v>320</v>
      </c>
      <c r="C44" s="16">
        <f>'[3]03'!C46</f>
        <v>0</v>
      </c>
      <c r="D44" s="16">
        <f>'[3]03'!D46</f>
        <v>0</v>
      </c>
      <c r="E44" s="16">
        <f>'[3]03'!E46</f>
        <v>0</v>
      </c>
      <c r="F44" s="16">
        <f>'[3]03'!F46</f>
        <v>320</v>
      </c>
      <c r="G44" s="16">
        <f>'[3]03'!G46</f>
        <v>0</v>
      </c>
      <c r="H44" s="17">
        <f t="shared" si="27"/>
        <v>640</v>
      </c>
      <c r="I44" s="15">
        <f>'[3]03'!J46</f>
        <v>317.053</v>
      </c>
      <c r="J44" s="16">
        <f>'[3]03'!K46</f>
        <v>0</v>
      </c>
      <c r="K44" s="16">
        <f>'[3]03'!L46</f>
        <v>0</v>
      </c>
      <c r="L44" s="16">
        <f>'[3]03'!M46</f>
        <v>0</v>
      </c>
      <c r="M44" s="16">
        <f>'[3]03'!N46</f>
        <v>0</v>
      </c>
      <c r="N44" s="16">
        <f>'[3]03'!O46</f>
        <v>0</v>
      </c>
      <c r="O44" s="17">
        <f t="shared" si="28"/>
        <v>317.053</v>
      </c>
      <c r="P44" s="18">
        <f>frq!C44</f>
        <v>1</v>
      </c>
      <c r="Q44" s="15">
        <f t="shared" si="29"/>
        <v>317.053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317.053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253.053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253.053</v>
      </c>
      <c r="AT44" s="8">
        <v>30.78</v>
      </c>
      <c r="AU44" s="8">
        <v>30.78</v>
      </c>
      <c r="AW44" s="198">
        <v>32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32</v>
      </c>
      <c r="BD44" s="198">
        <v>32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32</v>
      </c>
      <c r="BL44" s="8">
        <f t="shared" si="21"/>
        <v>30.78</v>
      </c>
      <c r="BM44" s="8">
        <f t="shared" si="22"/>
        <v>30.78</v>
      </c>
      <c r="BN44" s="8">
        <f t="shared" si="23"/>
        <v>32</v>
      </c>
      <c r="BO44" s="8">
        <f t="shared" si="24"/>
        <v>32</v>
      </c>
      <c r="BP44" s="139">
        <f t="shared" si="25"/>
        <v>-1.2199999999999989</v>
      </c>
      <c r="BQ44" s="139">
        <f t="shared" si="26"/>
        <v>-1.2199999999999989</v>
      </c>
    </row>
    <row r="45" spans="1:69">
      <c r="A45" s="8" t="s">
        <v>87</v>
      </c>
      <c r="B45" s="15">
        <f>'[3]03'!B47</f>
        <v>320</v>
      </c>
      <c r="C45" s="16">
        <f>'[3]03'!C47</f>
        <v>0</v>
      </c>
      <c r="D45" s="16">
        <f>'[3]03'!D47</f>
        <v>0</v>
      </c>
      <c r="E45" s="16">
        <f>'[3]03'!E47</f>
        <v>0</v>
      </c>
      <c r="F45" s="16">
        <f>'[3]03'!F47</f>
        <v>320</v>
      </c>
      <c r="G45" s="16">
        <f>'[3]03'!G47</f>
        <v>0</v>
      </c>
      <c r="H45" s="17">
        <f t="shared" si="27"/>
        <v>640</v>
      </c>
      <c r="I45" s="15">
        <f>'[3]03'!J47</f>
        <v>301.44299999999998</v>
      </c>
      <c r="J45" s="16">
        <f>'[3]03'!K47</f>
        <v>0</v>
      </c>
      <c r="K45" s="16">
        <f>'[3]03'!L47</f>
        <v>0</v>
      </c>
      <c r="L45" s="16">
        <f>'[3]03'!M47</f>
        <v>0</v>
      </c>
      <c r="M45" s="16">
        <f>'[3]03'!N47</f>
        <v>0</v>
      </c>
      <c r="N45" s="16">
        <f>'[3]03'!O47</f>
        <v>0</v>
      </c>
      <c r="O45" s="17">
        <f t="shared" si="28"/>
        <v>301.44299999999998</v>
      </c>
      <c r="P45" s="18">
        <f>frq!C45</f>
        <v>1</v>
      </c>
      <c r="Q45" s="15">
        <f t="shared" si="29"/>
        <v>301.44299999999998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301.44299999999998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237.44299999999998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237.44299999999998</v>
      </c>
      <c r="AT45" s="8">
        <v>30.78</v>
      </c>
      <c r="AU45" s="8">
        <v>30.78</v>
      </c>
      <c r="AW45" s="198">
        <v>32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32</v>
      </c>
      <c r="BD45" s="198">
        <v>32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32</v>
      </c>
      <c r="BL45" s="8">
        <f t="shared" si="21"/>
        <v>30.78</v>
      </c>
      <c r="BM45" s="8">
        <f t="shared" si="22"/>
        <v>30.78</v>
      </c>
      <c r="BN45" s="8">
        <f t="shared" si="23"/>
        <v>32</v>
      </c>
      <c r="BO45" s="8">
        <f t="shared" si="24"/>
        <v>32</v>
      </c>
      <c r="BP45" s="139">
        <f t="shared" si="25"/>
        <v>-1.2199999999999989</v>
      </c>
      <c r="BQ45" s="139">
        <f t="shared" si="26"/>
        <v>-1.2199999999999989</v>
      </c>
    </row>
    <row r="46" spans="1:69">
      <c r="A46" s="8" t="s">
        <v>88</v>
      </c>
      <c r="B46" s="15">
        <f>'[3]03'!B48</f>
        <v>320</v>
      </c>
      <c r="C46" s="16">
        <f>'[3]03'!C48</f>
        <v>0</v>
      </c>
      <c r="D46" s="16">
        <f>'[3]03'!D48</f>
        <v>0</v>
      </c>
      <c r="E46" s="16">
        <f>'[3]03'!E48</f>
        <v>0</v>
      </c>
      <c r="F46" s="16">
        <f>'[3]03'!F48</f>
        <v>320</v>
      </c>
      <c r="G46" s="16">
        <f>'[3]03'!G48</f>
        <v>0</v>
      </c>
      <c r="H46" s="17">
        <f t="shared" si="27"/>
        <v>640</v>
      </c>
      <c r="I46" s="15">
        <f>'[3]03'!J48</f>
        <v>291.44299999999998</v>
      </c>
      <c r="J46" s="16">
        <f>'[3]03'!K48</f>
        <v>0</v>
      </c>
      <c r="K46" s="16">
        <f>'[3]03'!L48</f>
        <v>0</v>
      </c>
      <c r="L46" s="16">
        <f>'[3]03'!M48</f>
        <v>0</v>
      </c>
      <c r="M46" s="16">
        <f>'[3]03'!N48</f>
        <v>0</v>
      </c>
      <c r="N46" s="16">
        <f>'[3]03'!O48</f>
        <v>0</v>
      </c>
      <c r="O46" s="17">
        <f t="shared" si="28"/>
        <v>291.44299999999998</v>
      </c>
      <c r="P46" s="18">
        <f>frq!C46</f>
        <v>1</v>
      </c>
      <c r="Q46" s="15">
        <f t="shared" si="29"/>
        <v>291.44299999999998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291.44299999999998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227.44299999999998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227.44299999999998</v>
      </c>
      <c r="AT46" s="8">
        <v>30.78</v>
      </c>
      <c r="AU46" s="8">
        <v>30.78</v>
      </c>
      <c r="AW46" s="198">
        <v>32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32</v>
      </c>
      <c r="BD46" s="198">
        <v>32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32</v>
      </c>
      <c r="BL46" s="8">
        <f t="shared" si="21"/>
        <v>30.78</v>
      </c>
      <c r="BM46" s="8">
        <f t="shared" si="22"/>
        <v>30.78</v>
      </c>
      <c r="BN46" s="8">
        <f t="shared" si="23"/>
        <v>32</v>
      </c>
      <c r="BO46" s="8">
        <f t="shared" si="24"/>
        <v>32</v>
      </c>
      <c r="BP46" s="139">
        <f t="shared" si="25"/>
        <v>-1.2199999999999989</v>
      </c>
      <c r="BQ46" s="139">
        <f t="shared" si="26"/>
        <v>-1.2199999999999989</v>
      </c>
    </row>
    <row r="47" spans="1:69">
      <c r="A47" s="8" t="s">
        <v>89</v>
      </c>
      <c r="B47" s="15">
        <f>'[3]03'!B49</f>
        <v>320</v>
      </c>
      <c r="C47" s="16">
        <f>'[3]03'!C49</f>
        <v>0</v>
      </c>
      <c r="D47" s="16">
        <f>'[3]03'!D49</f>
        <v>0</v>
      </c>
      <c r="E47" s="16">
        <f>'[3]03'!E49</f>
        <v>0</v>
      </c>
      <c r="F47" s="16">
        <f>'[3]03'!F49</f>
        <v>320</v>
      </c>
      <c r="G47" s="16">
        <f>'[3]03'!G49</f>
        <v>0</v>
      </c>
      <c r="H47" s="17">
        <f t="shared" si="27"/>
        <v>640</v>
      </c>
      <c r="I47" s="15">
        <f>'[3]03'!J49</f>
        <v>291.44299999999998</v>
      </c>
      <c r="J47" s="16">
        <f>'[3]03'!K49</f>
        <v>0</v>
      </c>
      <c r="K47" s="16">
        <f>'[3]03'!L49</f>
        <v>0</v>
      </c>
      <c r="L47" s="16">
        <f>'[3]03'!M49</f>
        <v>0</v>
      </c>
      <c r="M47" s="16">
        <f>'[3]03'!N49</f>
        <v>0</v>
      </c>
      <c r="N47" s="16">
        <f>'[3]03'!O49</f>
        <v>0</v>
      </c>
      <c r="O47" s="17">
        <f t="shared" si="28"/>
        <v>291.44299999999998</v>
      </c>
      <c r="P47" s="18">
        <f>frq!C47</f>
        <v>1</v>
      </c>
      <c r="Q47" s="15">
        <f t="shared" si="29"/>
        <v>291.44299999999998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291.44299999999998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227.44299999999998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227.44299999999998</v>
      </c>
      <c r="AT47" s="8">
        <v>30.78</v>
      </c>
      <c r="AU47" s="8">
        <v>30.78</v>
      </c>
      <c r="AW47" s="198">
        <v>32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32</v>
      </c>
      <c r="BD47" s="198">
        <v>32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32</v>
      </c>
      <c r="BL47" s="8">
        <f t="shared" si="21"/>
        <v>30.78</v>
      </c>
      <c r="BM47" s="8">
        <f t="shared" si="22"/>
        <v>30.78</v>
      </c>
      <c r="BN47" s="8">
        <f t="shared" si="23"/>
        <v>32</v>
      </c>
      <c r="BO47" s="8">
        <f t="shared" si="24"/>
        <v>32</v>
      </c>
      <c r="BP47" s="139">
        <f t="shared" si="25"/>
        <v>-1.2199999999999989</v>
      </c>
      <c r="BQ47" s="139">
        <f t="shared" si="26"/>
        <v>-1.2199999999999989</v>
      </c>
    </row>
    <row r="48" spans="1:69">
      <c r="A48" s="8" t="s">
        <v>90</v>
      </c>
      <c r="B48" s="15">
        <f>'[3]03'!B50</f>
        <v>320</v>
      </c>
      <c r="C48" s="16">
        <f>'[3]03'!C50</f>
        <v>0</v>
      </c>
      <c r="D48" s="16">
        <f>'[3]03'!D50</f>
        <v>0</v>
      </c>
      <c r="E48" s="16">
        <f>'[3]03'!E50</f>
        <v>0</v>
      </c>
      <c r="F48" s="16">
        <f>'[3]03'!F50</f>
        <v>320</v>
      </c>
      <c r="G48" s="16">
        <f>'[3]03'!G50</f>
        <v>0</v>
      </c>
      <c r="H48" s="17">
        <f t="shared" si="27"/>
        <v>640</v>
      </c>
      <c r="I48" s="15">
        <f>'[3]03'!J50</f>
        <v>291.44299999999998</v>
      </c>
      <c r="J48" s="16">
        <f>'[3]03'!K50</f>
        <v>0</v>
      </c>
      <c r="K48" s="16">
        <f>'[3]03'!L50</f>
        <v>0</v>
      </c>
      <c r="L48" s="16">
        <f>'[3]03'!M50</f>
        <v>0</v>
      </c>
      <c r="M48" s="16">
        <f>'[3]03'!N50</f>
        <v>0</v>
      </c>
      <c r="N48" s="16">
        <f>'[3]03'!O50</f>
        <v>0</v>
      </c>
      <c r="O48" s="17">
        <f t="shared" si="28"/>
        <v>291.44299999999998</v>
      </c>
      <c r="P48" s="18">
        <f>frq!C48</f>
        <v>1</v>
      </c>
      <c r="Q48" s="15">
        <f t="shared" si="29"/>
        <v>291.44299999999998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291.44299999999998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227.44299999999998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227.44299999999998</v>
      </c>
      <c r="AT48" s="8">
        <v>30.78</v>
      </c>
      <c r="AU48" s="8">
        <v>30.78</v>
      </c>
      <c r="AW48" s="198">
        <v>32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32</v>
      </c>
      <c r="BD48" s="198">
        <v>32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32</v>
      </c>
      <c r="BL48" s="8">
        <f t="shared" si="21"/>
        <v>30.78</v>
      </c>
      <c r="BM48" s="8">
        <f t="shared" si="22"/>
        <v>30.78</v>
      </c>
      <c r="BN48" s="8">
        <f t="shared" si="23"/>
        <v>32</v>
      </c>
      <c r="BO48" s="8">
        <f t="shared" si="24"/>
        <v>32</v>
      </c>
      <c r="BP48" s="139">
        <f t="shared" si="25"/>
        <v>-1.2199999999999989</v>
      </c>
      <c r="BQ48" s="139">
        <f t="shared" si="26"/>
        <v>-1.2199999999999989</v>
      </c>
    </row>
    <row r="49" spans="1:69">
      <c r="A49" s="8" t="s">
        <v>91</v>
      </c>
      <c r="B49" s="15">
        <f>'[3]03'!B51</f>
        <v>320</v>
      </c>
      <c r="C49" s="16">
        <f>'[3]03'!C51</f>
        <v>0</v>
      </c>
      <c r="D49" s="16">
        <f>'[3]03'!D51</f>
        <v>0</v>
      </c>
      <c r="E49" s="16">
        <f>'[3]03'!E51</f>
        <v>0</v>
      </c>
      <c r="F49" s="16">
        <f>'[3]03'!F51</f>
        <v>320</v>
      </c>
      <c r="G49" s="16">
        <f>'[3]03'!G51</f>
        <v>0</v>
      </c>
      <c r="H49" s="17">
        <f t="shared" si="27"/>
        <v>640</v>
      </c>
      <c r="I49" s="15">
        <f>'[3]03'!J51</f>
        <v>282.44299999999998</v>
      </c>
      <c r="J49" s="16">
        <f>'[3]03'!K51</f>
        <v>0</v>
      </c>
      <c r="K49" s="16">
        <f>'[3]03'!L51</f>
        <v>0</v>
      </c>
      <c r="L49" s="16">
        <f>'[3]03'!M51</f>
        <v>0</v>
      </c>
      <c r="M49" s="16">
        <f>'[3]03'!N51</f>
        <v>0</v>
      </c>
      <c r="N49" s="16">
        <f>'[3]03'!O51</f>
        <v>0</v>
      </c>
      <c r="O49" s="17">
        <f t="shared" si="28"/>
        <v>282.44299999999998</v>
      </c>
      <c r="P49" s="18">
        <f>frq!C49</f>
        <v>1</v>
      </c>
      <c r="Q49" s="15">
        <f t="shared" si="29"/>
        <v>282.44299999999998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282.44299999999998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218.44299999999998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218.44299999999998</v>
      </c>
      <c r="AT49" s="8">
        <v>30.78</v>
      </c>
      <c r="AU49" s="8">
        <v>30.78</v>
      </c>
      <c r="AW49" s="198">
        <v>32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32</v>
      </c>
      <c r="BD49" s="198">
        <v>32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32</v>
      </c>
      <c r="BL49" s="8">
        <f t="shared" si="21"/>
        <v>30.78</v>
      </c>
      <c r="BM49" s="8">
        <f t="shared" si="22"/>
        <v>30.78</v>
      </c>
      <c r="BN49" s="8">
        <f t="shared" si="23"/>
        <v>32</v>
      </c>
      <c r="BO49" s="8">
        <f t="shared" si="24"/>
        <v>32</v>
      </c>
      <c r="BP49" s="139">
        <f t="shared" si="25"/>
        <v>-1.2199999999999989</v>
      </c>
      <c r="BQ49" s="139">
        <f t="shared" si="26"/>
        <v>-1.2199999999999989</v>
      </c>
    </row>
    <row r="50" spans="1:69">
      <c r="A50" s="8" t="s">
        <v>92</v>
      </c>
      <c r="B50" s="15">
        <f>'[3]03'!B52</f>
        <v>320</v>
      </c>
      <c r="C50" s="16">
        <f>'[3]03'!C52</f>
        <v>0</v>
      </c>
      <c r="D50" s="16">
        <f>'[3]03'!D52</f>
        <v>0</v>
      </c>
      <c r="E50" s="16">
        <f>'[3]03'!E52</f>
        <v>0</v>
      </c>
      <c r="F50" s="16">
        <f>'[3]03'!F52</f>
        <v>320</v>
      </c>
      <c r="G50" s="16">
        <f>'[3]03'!G52</f>
        <v>0</v>
      </c>
      <c r="H50" s="17">
        <f t="shared" si="27"/>
        <v>640</v>
      </c>
      <c r="I50" s="15">
        <f>'[3]03'!J52</f>
        <v>282.44299999999998</v>
      </c>
      <c r="J50" s="16">
        <f>'[3]03'!K52</f>
        <v>0</v>
      </c>
      <c r="K50" s="16">
        <f>'[3]03'!L52</f>
        <v>0</v>
      </c>
      <c r="L50" s="16">
        <f>'[3]03'!M52</f>
        <v>0</v>
      </c>
      <c r="M50" s="16">
        <f>'[3]03'!N52</f>
        <v>0</v>
      </c>
      <c r="N50" s="16">
        <f>'[3]03'!O52</f>
        <v>0</v>
      </c>
      <c r="O50" s="17">
        <f t="shared" si="28"/>
        <v>282.44299999999998</v>
      </c>
      <c r="P50" s="18">
        <f>frq!C50</f>
        <v>1</v>
      </c>
      <c r="Q50" s="15">
        <f t="shared" si="29"/>
        <v>282.44299999999998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282.44299999999998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218.44299999999998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218.44299999999998</v>
      </c>
      <c r="AT50" s="8">
        <v>30.78</v>
      </c>
      <c r="AU50" s="8">
        <v>30.78</v>
      </c>
      <c r="AW50" s="198">
        <v>32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32</v>
      </c>
      <c r="BD50" s="198">
        <v>32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32</v>
      </c>
      <c r="BL50" s="8">
        <f t="shared" si="21"/>
        <v>30.78</v>
      </c>
      <c r="BM50" s="8">
        <f t="shared" si="22"/>
        <v>30.78</v>
      </c>
      <c r="BN50" s="8">
        <f t="shared" si="23"/>
        <v>32</v>
      </c>
      <c r="BO50" s="8">
        <f t="shared" si="24"/>
        <v>32</v>
      </c>
      <c r="BP50" s="139">
        <f t="shared" si="25"/>
        <v>-1.2199999999999989</v>
      </c>
      <c r="BQ50" s="139">
        <f t="shared" si="26"/>
        <v>-1.2199999999999989</v>
      </c>
    </row>
    <row r="51" spans="1:69">
      <c r="A51" s="8" t="s">
        <v>93</v>
      </c>
      <c r="B51" s="15">
        <f>'[3]03'!B53</f>
        <v>320</v>
      </c>
      <c r="C51" s="16">
        <f>'[3]03'!C53</f>
        <v>0</v>
      </c>
      <c r="D51" s="16">
        <f>'[3]03'!D53</f>
        <v>0</v>
      </c>
      <c r="E51" s="16">
        <f>'[3]03'!E53</f>
        <v>0</v>
      </c>
      <c r="F51" s="16">
        <f>'[3]03'!F53</f>
        <v>320</v>
      </c>
      <c r="G51" s="16">
        <f>'[3]03'!G53</f>
        <v>0</v>
      </c>
      <c r="H51" s="17">
        <f t="shared" si="27"/>
        <v>640</v>
      </c>
      <c r="I51" s="15">
        <f>'[3]03'!J53</f>
        <v>270</v>
      </c>
      <c r="J51" s="16">
        <f>'[3]03'!K53</f>
        <v>0</v>
      </c>
      <c r="K51" s="16">
        <f>'[3]03'!L53</f>
        <v>0</v>
      </c>
      <c r="L51" s="16">
        <f>'[3]03'!M53</f>
        <v>0</v>
      </c>
      <c r="M51" s="16">
        <f>'[3]03'!N53</f>
        <v>0</v>
      </c>
      <c r="N51" s="16">
        <f>'[3]03'!O53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206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206</v>
      </c>
      <c r="AT51" s="8">
        <v>30.78</v>
      </c>
      <c r="AU51" s="8">
        <v>30.78</v>
      </c>
      <c r="AW51" s="198">
        <v>32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32</v>
      </c>
      <c r="BD51" s="198">
        <v>32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32</v>
      </c>
      <c r="BL51" s="8">
        <f t="shared" si="21"/>
        <v>30.78</v>
      </c>
      <c r="BM51" s="8">
        <f t="shared" si="22"/>
        <v>30.78</v>
      </c>
      <c r="BN51" s="8">
        <f t="shared" si="23"/>
        <v>32</v>
      </c>
      <c r="BO51" s="8">
        <f t="shared" si="24"/>
        <v>32</v>
      </c>
      <c r="BP51" s="139">
        <f t="shared" si="25"/>
        <v>-1.2199999999999989</v>
      </c>
      <c r="BQ51" s="139">
        <f t="shared" si="26"/>
        <v>-1.2199999999999989</v>
      </c>
    </row>
    <row r="52" spans="1:69">
      <c r="A52" s="8" t="s">
        <v>94</v>
      </c>
      <c r="B52" s="15">
        <f>'[3]03'!B54</f>
        <v>320</v>
      </c>
      <c r="C52" s="16">
        <f>'[3]03'!C54</f>
        <v>0</v>
      </c>
      <c r="D52" s="16">
        <f>'[3]03'!D54</f>
        <v>0</v>
      </c>
      <c r="E52" s="16">
        <f>'[3]03'!E54</f>
        <v>0</v>
      </c>
      <c r="F52" s="16">
        <f>'[3]03'!F54</f>
        <v>320</v>
      </c>
      <c r="G52" s="16">
        <f>'[3]03'!G54</f>
        <v>0</v>
      </c>
      <c r="H52" s="17">
        <f t="shared" si="27"/>
        <v>640</v>
      </c>
      <c r="I52" s="15">
        <f>'[3]03'!J54</f>
        <v>270</v>
      </c>
      <c r="J52" s="16">
        <f>'[3]03'!K54</f>
        <v>0</v>
      </c>
      <c r="K52" s="16">
        <f>'[3]03'!L54</f>
        <v>0</v>
      </c>
      <c r="L52" s="16">
        <f>'[3]03'!M54</f>
        <v>0</v>
      </c>
      <c r="M52" s="16">
        <f>'[3]03'!N54</f>
        <v>0</v>
      </c>
      <c r="N52" s="16">
        <f>'[3]03'!O54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206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206</v>
      </c>
      <c r="AT52" s="8">
        <v>30.78</v>
      </c>
      <c r="AU52" s="8">
        <v>30.78</v>
      </c>
      <c r="AW52" s="198">
        <v>32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32</v>
      </c>
      <c r="BD52" s="198">
        <v>32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32</v>
      </c>
      <c r="BL52" s="8">
        <f t="shared" si="21"/>
        <v>30.78</v>
      </c>
      <c r="BM52" s="8">
        <f t="shared" si="22"/>
        <v>30.78</v>
      </c>
      <c r="BN52" s="8">
        <f t="shared" si="23"/>
        <v>32</v>
      </c>
      <c r="BO52" s="8">
        <f t="shared" si="24"/>
        <v>32</v>
      </c>
      <c r="BP52" s="139">
        <f t="shared" si="25"/>
        <v>-1.2199999999999989</v>
      </c>
      <c r="BQ52" s="139">
        <f t="shared" si="26"/>
        <v>-1.2199999999999989</v>
      </c>
    </row>
    <row r="53" spans="1:69">
      <c r="A53" s="8" t="s">
        <v>95</v>
      </c>
      <c r="B53" s="15">
        <f>'[3]03'!B55</f>
        <v>320</v>
      </c>
      <c r="C53" s="16">
        <f>'[3]03'!C55</f>
        <v>0</v>
      </c>
      <c r="D53" s="16">
        <f>'[3]03'!D55</f>
        <v>0</v>
      </c>
      <c r="E53" s="16">
        <f>'[3]03'!E55</f>
        <v>0</v>
      </c>
      <c r="F53" s="16">
        <f>'[3]03'!F55</f>
        <v>320</v>
      </c>
      <c r="G53" s="16">
        <f>'[3]03'!G55</f>
        <v>0</v>
      </c>
      <c r="H53" s="17">
        <f t="shared" si="27"/>
        <v>640</v>
      </c>
      <c r="I53" s="15">
        <f>'[3]03'!J55</f>
        <v>270</v>
      </c>
      <c r="J53" s="16">
        <f>'[3]03'!K55</f>
        <v>0</v>
      </c>
      <c r="K53" s="16">
        <f>'[3]03'!L55</f>
        <v>0</v>
      </c>
      <c r="L53" s="16">
        <f>'[3]03'!M55</f>
        <v>0</v>
      </c>
      <c r="M53" s="16">
        <f>'[3]03'!N55</f>
        <v>0</v>
      </c>
      <c r="N53" s="16">
        <f>'[3]03'!O55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206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206</v>
      </c>
      <c r="AT53" s="8">
        <v>30.78</v>
      </c>
      <c r="AU53" s="8">
        <v>30.78</v>
      </c>
      <c r="AW53" s="198">
        <v>32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32</v>
      </c>
      <c r="BD53" s="198">
        <v>32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32</v>
      </c>
      <c r="BL53" s="8">
        <f t="shared" si="21"/>
        <v>30.78</v>
      </c>
      <c r="BM53" s="8">
        <f t="shared" si="22"/>
        <v>30.78</v>
      </c>
      <c r="BN53" s="8">
        <f t="shared" si="23"/>
        <v>32</v>
      </c>
      <c r="BO53" s="8">
        <f t="shared" si="24"/>
        <v>32</v>
      </c>
      <c r="BP53" s="139">
        <f t="shared" si="25"/>
        <v>-1.2199999999999989</v>
      </c>
      <c r="BQ53" s="139">
        <f t="shared" si="26"/>
        <v>-1.2199999999999989</v>
      </c>
    </row>
    <row r="54" spans="1:69">
      <c r="A54" s="8" t="s">
        <v>96</v>
      </c>
      <c r="B54" s="15">
        <f>'[3]03'!B56</f>
        <v>320</v>
      </c>
      <c r="C54" s="16">
        <f>'[3]03'!C56</f>
        <v>0</v>
      </c>
      <c r="D54" s="16">
        <f>'[3]03'!D56</f>
        <v>0</v>
      </c>
      <c r="E54" s="16">
        <f>'[3]03'!E56</f>
        <v>0</v>
      </c>
      <c r="F54" s="16">
        <f>'[3]03'!F56</f>
        <v>320</v>
      </c>
      <c r="G54" s="16">
        <f>'[3]03'!G56</f>
        <v>0</v>
      </c>
      <c r="H54" s="17">
        <f t="shared" si="27"/>
        <v>640</v>
      </c>
      <c r="I54" s="15">
        <f>'[3]03'!J56</f>
        <v>270</v>
      </c>
      <c r="J54" s="16">
        <f>'[3]03'!K56</f>
        <v>0</v>
      </c>
      <c r="K54" s="16">
        <f>'[3]03'!L56</f>
        <v>0</v>
      </c>
      <c r="L54" s="16">
        <f>'[3]03'!M56</f>
        <v>0</v>
      </c>
      <c r="M54" s="16">
        <f>'[3]03'!N56</f>
        <v>0</v>
      </c>
      <c r="N54" s="16">
        <f>'[3]03'!O56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206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206</v>
      </c>
      <c r="AT54" s="8">
        <v>30.78</v>
      </c>
      <c r="AU54" s="8">
        <v>30.78</v>
      </c>
      <c r="AW54" s="198">
        <v>32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32</v>
      </c>
      <c r="BD54" s="198">
        <v>32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32</v>
      </c>
      <c r="BL54" s="8">
        <f t="shared" si="21"/>
        <v>30.78</v>
      </c>
      <c r="BM54" s="8">
        <f t="shared" si="22"/>
        <v>30.78</v>
      </c>
      <c r="BN54" s="8">
        <f t="shared" si="23"/>
        <v>32</v>
      </c>
      <c r="BO54" s="8">
        <f t="shared" si="24"/>
        <v>32</v>
      </c>
      <c r="BP54" s="139">
        <f t="shared" si="25"/>
        <v>-1.2199999999999989</v>
      </c>
      <c r="BQ54" s="139">
        <f t="shared" si="26"/>
        <v>-1.2199999999999989</v>
      </c>
    </row>
    <row r="55" spans="1:69">
      <c r="A55" s="8" t="s">
        <v>97</v>
      </c>
      <c r="B55" s="15">
        <f>'[3]03'!B57</f>
        <v>320</v>
      </c>
      <c r="C55" s="16">
        <f>'[3]03'!C57</f>
        <v>0</v>
      </c>
      <c r="D55" s="16">
        <f>'[3]03'!D57</f>
        <v>0</v>
      </c>
      <c r="E55" s="16">
        <f>'[3]03'!E57</f>
        <v>0</v>
      </c>
      <c r="F55" s="16">
        <f>'[3]03'!F57</f>
        <v>320</v>
      </c>
      <c r="G55" s="16">
        <f>'[3]03'!G57</f>
        <v>0</v>
      </c>
      <c r="H55" s="17">
        <f t="shared" si="27"/>
        <v>640</v>
      </c>
      <c r="I55" s="15">
        <f>'[3]03'!J57</f>
        <v>270</v>
      </c>
      <c r="J55" s="16">
        <f>'[3]03'!K57</f>
        <v>0</v>
      </c>
      <c r="K55" s="16">
        <f>'[3]03'!L57</f>
        <v>0</v>
      </c>
      <c r="L55" s="16">
        <f>'[3]03'!M57</f>
        <v>0</v>
      </c>
      <c r="M55" s="16">
        <f>'[3]03'!N57</f>
        <v>0</v>
      </c>
      <c r="N55" s="16">
        <f>'[3]03'!O57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206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206</v>
      </c>
      <c r="AT55" s="8">
        <v>30.78</v>
      </c>
      <c r="AU55" s="8">
        <v>30.78</v>
      </c>
      <c r="AW55" s="198">
        <v>32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32</v>
      </c>
      <c r="BD55" s="198">
        <v>32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32</v>
      </c>
      <c r="BL55" s="8">
        <f t="shared" si="21"/>
        <v>30.78</v>
      </c>
      <c r="BM55" s="8">
        <f t="shared" si="22"/>
        <v>30.78</v>
      </c>
      <c r="BN55" s="8">
        <f t="shared" si="23"/>
        <v>32</v>
      </c>
      <c r="BO55" s="8">
        <f t="shared" si="24"/>
        <v>32</v>
      </c>
      <c r="BP55" s="139">
        <f t="shared" si="25"/>
        <v>-1.2199999999999989</v>
      </c>
      <c r="BQ55" s="139">
        <f t="shared" si="26"/>
        <v>-1.2199999999999989</v>
      </c>
    </row>
    <row r="56" spans="1:69">
      <c r="A56" s="8" t="s">
        <v>98</v>
      </c>
      <c r="B56" s="15">
        <f>'[3]03'!B58</f>
        <v>320</v>
      </c>
      <c r="C56" s="16">
        <f>'[3]03'!C58</f>
        <v>0</v>
      </c>
      <c r="D56" s="16">
        <f>'[3]03'!D58</f>
        <v>0</v>
      </c>
      <c r="E56" s="16">
        <f>'[3]03'!E58</f>
        <v>0</v>
      </c>
      <c r="F56" s="16">
        <f>'[3]03'!F58</f>
        <v>320</v>
      </c>
      <c r="G56" s="16">
        <f>'[3]03'!G58</f>
        <v>0</v>
      </c>
      <c r="H56" s="17">
        <f t="shared" si="27"/>
        <v>640</v>
      </c>
      <c r="I56" s="15">
        <f>'[3]03'!J58</f>
        <v>270</v>
      </c>
      <c r="J56" s="16">
        <f>'[3]03'!K58</f>
        <v>0</v>
      </c>
      <c r="K56" s="16">
        <f>'[3]03'!L58</f>
        <v>0</v>
      </c>
      <c r="L56" s="16">
        <f>'[3]03'!M58</f>
        <v>0</v>
      </c>
      <c r="M56" s="16">
        <f>'[3]03'!N58</f>
        <v>0</v>
      </c>
      <c r="N56" s="16">
        <f>'[3]03'!O58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206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206</v>
      </c>
      <c r="AT56" s="8">
        <v>30.78</v>
      </c>
      <c r="AU56" s="8">
        <v>30.78</v>
      </c>
      <c r="AW56" s="198">
        <v>32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32</v>
      </c>
      <c r="BD56" s="198">
        <v>32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32</v>
      </c>
      <c r="BL56" s="8">
        <f t="shared" si="21"/>
        <v>30.78</v>
      </c>
      <c r="BM56" s="8">
        <f t="shared" si="22"/>
        <v>30.78</v>
      </c>
      <c r="BN56" s="8">
        <f t="shared" si="23"/>
        <v>32</v>
      </c>
      <c r="BO56" s="8">
        <f t="shared" si="24"/>
        <v>32</v>
      </c>
      <c r="BP56" s="139">
        <f t="shared" si="25"/>
        <v>-1.2199999999999989</v>
      </c>
      <c r="BQ56" s="139">
        <f t="shared" si="26"/>
        <v>-1.2199999999999989</v>
      </c>
    </row>
    <row r="57" spans="1:69">
      <c r="A57" s="8" t="s">
        <v>99</v>
      </c>
      <c r="B57" s="15">
        <f>'[3]03'!B59</f>
        <v>320</v>
      </c>
      <c r="C57" s="16">
        <f>'[3]03'!C59</f>
        <v>0</v>
      </c>
      <c r="D57" s="16">
        <f>'[3]03'!D59</f>
        <v>0</v>
      </c>
      <c r="E57" s="16">
        <f>'[3]03'!E59</f>
        <v>0</v>
      </c>
      <c r="F57" s="16">
        <f>'[3]03'!F59</f>
        <v>320</v>
      </c>
      <c r="G57" s="16">
        <f>'[3]03'!G59</f>
        <v>0</v>
      </c>
      <c r="H57" s="17">
        <f t="shared" si="27"/>
        <v>640</v>
      </c>
      <c r="I57" s="15">
        <f>'[3]03'!J59</f>
        <v>270</v>
      </c>
      <c r="J57" s="16">
        <f>'[3]03'!K59</f>
        <v>0</v>
      </c>
      <c r="K57" s="16">
        <f>'[3]03'!L59</f>
        <v>0</v>
      </c>
      <c r="L57" s="16">
        <f>'[3]03'!M59</f>
        <v>0</v>
      </c>
      <c r="M57" s="16">
        <f>'[3]03'!N59</f>
        <v>0</v>
      </c>
      <c r="N57" s="16">
        <f>'[3]03'!O59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26.33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26.33</v>
      </c>
      <c r="AL57" s="8">
        <f t="shared" si="31"/>
        <v>211.67000000000002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211.67000000000002</v>
      </c>
      <c r="AT57" s="8">
        <v>30.78</v>
      </c>
      <c r="AU57" s="8">
        <v>25.33</v>
      </c>
      <c r="AW57" s="198">
        <v>32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32</v>
      </c>
      <c r="BD57" s="198">
        <v>26.33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26.33</v>
      </c>
      <c r="BL57" s="8">
        <f t="shared" si="21"/>
        <v>30.78</v>
      </c>
      <c r="BM57" s="8">
        <f t="shared" si="22"/>
        <v>25.33</v>
      </c>
      <c r="BN57" s="8">
        <f t="shared" si="23"/>
        <v>32</v>
      </c>
      <c r="BO57" s="8">
        <f t="shared" si="24"/>
        <v>26.33</v>
      </c>
      <c r="BP57" s="139">
        <f t="shared" si="25"/>
        <v>-1.2199999999999989</v>
      </c>
      <c r="BQ57" s="139">
        <f t="shared" si="26"/>
        <v>-1</v>
      </c>
    </row>
    <row r="58" spans="1:69">
      <c r="A58" s="8" t="s">
        <v>100</v>
      </c>
      <c r="B58" s="15">
        <f>'[3]03'!B60</f>
        <v>320</v>
      </c>
      <c r="C58" s="16">
        <f>'[3]03'!C60</f>
        <v>0</v>
      </c>
      <c r="D58" s="16">
        <f>'[3]03'!D60</f>
        <v>0</v>
      </c>
      <c r="E58" s="16">
        <f>'[3]03'!E60</f>
        <v>0</v>
      </c>
      <c r="F58" s="16">
        <f>'[3]03'!F60</f>
        <v>320</v>
      </c>
      <c r="G58" s="16">
        <f>'[3]03'!G60</f>
        <v>0</v>
      </c>
      <c r="H58" s="17">
        <f t="shared" si="27"/>
        <v>640</v>
      </c>
      <c r="I58" s="15">
        <f>'[3]03'!J60</f>
        <v>270</v>
      </c>
      <c r="J58" s="16">
        <f>'[3]03'!K60</f>
        <v>0</v>
      </c>
      <c r="K58" s="16">
        <f>'[3]03'!L60</f>
        <v>0</v>
      </c>
      <c r="L58" s="16">
        <f>'[3]03'!M60</f>
        <v>0</v>
      </c>
      <c r="M58" s="16">
        <f>'[3]03'!N60</f>
        <v>0</v>
      </c>
      <c r="N58" s="16">
        <f>'[3]03'!O60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26.33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26.33</v>
      </c>
      <c r="AL58" s="8">
        <f t="shared" si="31"/>
        <v>211.67000000000002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211.67000000000002</v>
      </c>
      <c r="AT58" s="8">
        <v>30.78</v>
      </c>
      <c r="AU58" s="8">
        <v>25.33</v>
      </c>
      <c r="AW58" s="198">
        <v>32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32</v>
      </c>
      <c r="BD58" s="198">
        <v>26.33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26.33</v>
      </c>
      <c r="BL58" s="8">
        <f t="shared" si="21"/>
        <v>30.78</v>
      </c>
      <c r="BM58" s="8">
        <f t="shared" si="22"/>
        <v>25.33</v>
      </c>
      <c r="BN58" s="8">
        <f t="shared" si="23"/>
        <v>32</v>
      </c>
      <c r="BO58" s="8">
        <f t="shared" si="24"/>
        <v>26.33</v>
      </c>
      <c r="BP58" s="139">
        <f t="shared" si="25"/>
        <v>-1.2199999999999989</v>
      </c>
      <c r="BQ58" s="139">
        <f t="shared" si="26"/>
        <v>-1</v>
      </c>
    </row>
    <row r="59" spans="1:69">
      <c r="A59" s="8" t="s">
        <v>101</v>
      </c>
      <c r="B59" s="15">
        <f>'[3]03'!B61</f>
        <v>320</v>
      </c>
      <c r="C59" s="16">
        <f>'[3]03'!C61</f>
        <v>0</v>
      </c>
      <c r="D59" s="16">
        <f>'[3]03'!D61</f>
        <v>0</v>
      </c>
      <c r="E59" s="16">
        <f>'[3]03'!E61</f>
        <v>0</v>
      </c>
      <c r="F59" s="16">
        <f>'[3]03'!F61</f>
        <v>320</v>
      </c>
      <c r="G59" s="16">
        <f>'[3]03'!G61</f>
        <v>0</v>
      </c>
      <c r="H59" s="17">
        <f t="shared" si="27"/>
        <v>640</v>
      </c>
      <c r="I59" s="15">
        <f>'[3]03'!J61</f>
        <v>270</v>
      </c>
      <c r="J59" s="16">
        <f>'[3]03'!K61</f>
        <v>0</v>
      </c>
      <c r="K59" s="16">
        <f>'[3]03'!L61</f>
        <v>0</v>
      </c>
      <c r="L59" s="16">
        <f>'[3]03'!M61</f>
        <v>0</v>
      </c>
      <c r="M59" s="16">
        <f>'[3]03'!N61</f>
        <v>0</v>
      </c>
      <c r="N59" s="16">
        <f>'[3]03'!O61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26.33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26.33</v>
      </c>
      <c r="AL59" s="8">
        <f t="shared" si="31"/>
        <v>211.67000000000002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211.67000000000002</v>
      </c>
      <c r="AT59" s="8">
        <v>30.78</v>
      </c>
      <c r="AU59" s="8">
        <v>25.33</v>
      </c>
      <c r="AW59" s="198">
        <v>32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32</v>
      </c>
      <c r="BD59" s="198">
        <v>26.33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26.33</v>
      </c>
      <c r="BL59" s="8">
        <f t="shared" si="21"/>
        <v>30.78</v>
      </c>
      <c r="BM59" s="8">
        <f t="shared" si="22"/>
        <v>25.33</v>
      </c>
      <c r="BN59" s="8">
        <f t="shared" si="23"/>
        <v>32</v>
      </c>
      <c r="BO59" s="8">
        <f t="shared" si="24"/>
        <v>26.33</v>
      </c>
      <c r="BP59" s="139">
        <f t="shared" si="25"/>
        <v>-1.2199999999999989</v>
      </c>
      <c r="BQ59" s="139">
        <f t="shared" si="26"/>
        <v>-1</v>
      </c>
    </row>
    <row r="60" spans="1:69">
      <c r="A60" s="8" t="s">
        <v>102</v>
      </c>
      <c r="B60" s="15">
        <f>'[3]03'!B62</f>
        <v>320</v>
      </c>
      <c r="C60" s="16">
        <f>'[3]03'!C62</f>
        <v>0</v>
      </c>
      <c r="D60" s="16">
        <f>'[3]03'!D62</f>
        <v>0</v>
      </c>
      <c r="E60" s="16">
        <f>'[3]03'!E62</f>
        <v>0</v>
      </c>
      <c r="F60" s="16">
        <f>'[3]03'!F62</f>
        <v>320</v>
      </c>
      <c r="G60" s="16">
        <f>'[3]03'!G62</f>
        <v>0</v>
      </c>
      <c r="H60" s="17">
        <f t="shared" si="27"/>
        <v>640</v>
      </c>
      <c r="I60" s="15">
        <f>'[3]03'!J62</f>
        <v>270</v>
      </c>
      <c r="J60" s="16">
        <f>'[3]03'!K62</f>
        <v>0</v>
      </c>
      <c r="K60" s="16">
        <f>'[3]03'!L62</f>
        <v>0</v>
      </c>
      <c r="L60" s="16">
        <f>'[3]03'!M62</f>
        <v>0</v>
      </c>
      <c r="M60" s="16">
        <f>'[3]03'!N62</f>
        <v>0</v>
      </c>
      <c r="N60" s="16">
        <f>'[3]03'!O62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26.33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26.33</v>
      </c>
      <c r="AL60" s="8">
        <f t="shared" si="31"/>
        <v>211.67000000000002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211.67000000000002</v>
      </c>
      <c r="AT60" s="8">
        <v>30.78</v>
      </c>
      <c r="AU60" s="8">
        <v>25.33</v>
      </c>
      <c r="AW60" s="198">
        <v>32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32</v>
      </c>
      <c r="BD60" s="198">
        <v>26.33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26.33</v>
      </c>
      <c r="BL60" s="8">
        <f t="shared" si="21"/>
        <v>30.78</v>
      </c>
      <c r="BM60" s="8">
        <f t="shared" si="22"/>
        <v>25.33</v>
      </c>
      <c r="BN60" s="8">
        <f t="shared" si="23"/>
        <v>32</v>
      </c>
      <c r="BO60" s="8">
        <f t="shared" si="24"/>
        <v>26.33</v>
      </c>
      <c r="BP60" s="139">
        <f t="shared" si="25"/>
        <v>-1.2199999999999989</v>
      </c>
      <c r="BQ60" s="139">
        <f t="shared" si="26"/>
        <v>-1</v>
      </c>
    </row>
    <row r="61" spans="1:69">
      <c r="A61" s="8" t="s">
        <v>103</v>
      </c>
      <c r="B61" s="15">
        <f>'[3]03'!B63</f>
        <v>320</v>
      </c>
      <c r="C61" s="16">
        <f>'[3]03'!C63</f>
        <v>0</v>
      </c>
      <c r="D61" s="16">
        <f>'[3]03'!D63</f>
        <v>0</v>
      </c>
      <c r="E61" s="16">
        <f>'[3]03'!E63</f>
        <v>0</v>
      </c>
      <c r="F61" s="16">
        <f>'[3]03'!F63</f>
        <v>320</v>
      </c>
      <c r="G61" s="16">
        <f>'[3]03'!G63</f>
        <v>0</v>
      </c>
      <c r="H61" s="17">
        <f t="shared" si="27"/>
        <v>640</v>
      </c>
      <c r="I61" s="15">
        <f>'[3]03'!J63</f>
        <v>270</v>
      </c>
      <c r="J61" s="16">
        <f>'[3]03'!K63</f>
        <v>0</v>
      </c>
      <c r="K61" s="16">
        <f>'[3]03'!L63</f>
        <v>0</v>
      </c>
      <c r="L61" s="16">
        <f>'[3]03'!M63</f>
        <v>0</v>
      </c>
      <c r="M61" s="16">
        <f>'[3]03'!N63</f>
        <v>0</v>
      </c>
      <c r="N61" s="16">
        <f>'[3]03'!O63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26.33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26.33</v>
      </c>
      <c r="AL61" s="8">
        <f t="shared" si="31"/>
        <v>211.67000000000002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211.67000000000002</v>
      </c>
      <c r="AT61" s="8">
        <v>30.78</v>
      </c>
      <c r="AU61" s="8">
        <v>25.33</v>
      </c>
      <c r="AW61" s="198">
        <v>32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32</v>
      </c>
      <c r="BD61" s="198">
        <v>26.33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26.33</v>
      </c>
      <c r="BL61" s="8">
        <f t="shared" si="21"/>
        <v>30.78</v>
      </c>
      <c r="BM61" s="8">
        <f t="shared" si="22"/>
        <v>25.33</v>
      </c>
      <c r="BN61" s="8">
        <f t="shared" si="23"/>
        <v>32</v>
      </c>
      <c r="BO61" s="8">
        <f t="shared" si="24"/>
        <v>26.33</v>
      </c>
      <c r="BP61" s="139">
        <f t="shared" si="25"/>
        <v>-1.2199999999999989</v>
      </c>
      <c r="BQ61" s="139">
        <f t="shared" si="26"/>
        <v>-1</v>
      </c>
    </row>
    <row r="62" spans="1:69">
      <c r="A62" s="8" t="s">
        <v>104</v>
      </c>
      <c r="B62" s="15">
        <f>'[3]03'!B64</f>
        <v>320</v>
      </c>
      <c r="C62" s="16">
        <f>'[3]03'!C64</f>
        <v>0</v>
      </c>
      <c r="D62" s="16">
        <f>'[3]03'!D64</f>
        <v>0</v>
      </c>
      <c r="E62" s="16">
        <f>'[3]03'!E64</f>
        <v>0</v>
      </c>
      <c r="F62" s="16">
        <f>'[3]03'!F64</f>
        <v>320</v>
      </c>
      <c r="G62" s="16">
        <f>'[3]03'!G64</f>
        <v>0</v>
      </c>
      <c r="H62" s="17">
        <f t="shared" si="27"/>
        <v>640</v>
      </c>
      <c r="I62" s="15">
        <f>'[3]03'!J64</f>
        <v>270</v>
      </c>
      <c r="J62" s="16">
        <f>'[3]03'!K64</f>
        <v>0</v>
      </c>
      <c r="K62" s="16">
        <f>'[3]03'!L64</f>
        <v>0</v>
      </c>
      <c r="L62" s="16">
        <f>'[3]03'!M64</f>
        <v>0</v>
      </c>
      <c r="M62" s="16">
        <f>'[3]03'!N64</f>
        <v>0</v>
      </c>
      <c r="N62" s="16">
        <f>'[3]03'!O64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26.33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26.33</v>
      </c>
      <c r="AL62" s="8">
        <f t="shared" ref="AL62:AN98" si="35">Q62-X62-AE62</f>
        <v>211.67000000000002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211.67000000000002</v>
      </c>
      <c r="AT62" s="8">
        <v>30.78</v>
      </c>
      <c r="AU62" s="8">
        <v>25.33</v>
      </c>
      <c r="AW62" s="198">
        <v>32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32</v>
      </c>
      <c r="BD62" s="198">
        <v>26.33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26.33</v>
      </c>
      <c r="BL62" s="8">
        <f t="shared" si="21"/>
        <v>30.78</v>
      </c>
      <c r="BM62" s="8">
        <f t="shared" si="22"/>
        <v>25.33</v>
      </c>
      <c r="BN62" s="8">
        <f t="shared" si="23"/>
        <v>32</v>
      </c>
      <c r="BO62" s="8">
        <f t="shared" si="24"/>
        <v>26.33</v>
      </c>
      <c r="BP62" s="139">
        <f t="shared" si="25"/>
        <v>-1.2199999999999989</v>
      </c>
      <c r="BQ62" s="139">
        <f t="shared" si="26"/>
        <v>-1</v>
      </c>
    </row>
    <row r="63" spans="1:69">
      <c r="A63" s="8" t="s">
        <v>105</v>
      </c>
      <c r="B63" s="15">
        <f>'[3]03'!B65</f>
        <v>320</v>
      </c>
      <c r="C63" s="16">
        <f>'[3]03'!C65</f>
        <v>0</v>
      </c>
      <c r="D63" s="16">
        <f>'[3]03'!D65</f>
        <v>0</v>
      </c>
      <c r="E63" s="16">
        <f>'[3]03'!E65</f>
        <v>0</v>
      </c>
      <c r="F63" s="16">
        <f>'[3]03'!F65</f>
        <v>320</v>
      </c>
      <c r="G63" s="16">
        <f>'[3]03'!G65</f>
        <v>0</v>
      </c>
      <c r="H63" s="17">
        <f t="shared" si="27"/>
        <v>640</v>
      </c>
      <c r="I63" s="15">
        <f>'[3]03'!J65</f>
        <v>270</v>
      </c>
      <c r="J63" s="16">
        <f>'[3]03'!K65</f>
        <v>0</v>
      </c>
      <c r="K63" s="16">
        <f>'[3]03'!L65</f>
        <v>0</v>
      </c>
      <c r="L63" s="16">
        <f>'[3]03'!M65</f>
        <v>0</v>
      </c>
      <c r="M63" s="16">
        <f>'[3]03'!N65</f>
        <v>0</v>
      </c>
      <c r="N63" s="16">
        <f>'[3]03'!O65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26.33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26.33</v>
      </c>
      <c r="AL63" s="8">
        <f t="shared" si="35"/>
        <v>211.67000000000002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211.67000000000002</v>
      </c>
      <c r="AT63" s="8">
        <v>30.78</v>
      </c>
      <c r="AU63" s="8">
        <v>25.33</v>
      </c>
      <c r="AW63" s="198">
        <v>32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32</v>
      </c>
      <c r="BD63" s="198">
        <v>26.33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26.33</v>
      </c>
      <c r="BL63" s="8">
        <f t="shared" si="21"/>
        <v>30.78</v>
      </c>
      <c r="BM63" s="8">
        <f t="shared" si="22"/>
        <v>25.33</v>
      </c>
      <c r="BN63" s="8">
        <f t="shared" si="23"/>
        <v>32</v>
      </c>
      <c r="BO63" s="8">
        <f t="shared" si="24"/>
        <v>26.33</v>
      </c>
      <c r="BP63" s="139">
        <f t="shared" si="25"/>
        <v>-1.2199999999999989</v>
      </c>
      <c r="BQ63" s="139">
        <f t="shared" si="26"/>
        <v>-1</v>
      </c>
    </row>
    <row r="64" spans="1:69">
      <c r="A64" s="8" t="s">
        <v>106</v>
      </c>
      <c r="B64" s="15">
        <f>'[3]03'!B66</f>
        <v>320</v>
      </c>
      <c r="C64" s="16">
        <f>'[3]03'!C66</f>
        <v>0</v>
      </c>
      <c r="D64" s="16">
        <f>'[3]03'!D66</f>
        <v>0</v>
      </c>
      <c r="E64" s="16">
        <f>'[3]03'!E66</f>
        <v>0</v>
      </c>
      <c r="F64" s="16">
        <f>'[3]03'!F66</f>
        <v>320</v>
      </c>
      <c r="G64" s="16">
        <f>'[3]03'!G66</f>
        <v>0</v>
      </c>
      <c r="H64" s="17">
        <f t="shared" si="27"/>
        <v>640</v>
      </c>
      <c r="I64" s="15">
        <f>'[3]03'!J66</f>
        <v>270</v>
      </c>
      <c r="J64" s="16">
        <f>'[3]03'!K66</f>
        <v>0</v>
      </c>
      <c r="K64" s="16">
        <f>'[3]03'!L66</f>
        <v>0</v>
      </c>
      <c r="L64" s="16">
        <f>'[3]03'!M66</f>
        <v>0</v>
      </c>
      <c r="M64" s="16">
        <f>'[3]03'!N66</f>
        <v>0</v>
      </c>
      <c r="N64" s="16">
        <f>'[3]03'!O66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26.33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26.33</v>
      </c>
      <c r="AL64" s="8">
        <f t="shared" si="35"/>
        <v>211.67000000000002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211.67000000000002</v>
      </c>
      <c r="AT64" s="8">
        <v>30.78</v>
      </c>
      <c r="AU64" s="8">
        <v>25.33</v>
      </c>
      <c r="AW64" s="198">
        <v>32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32</v>
      </c>
      <c r="BD64" s="198">
        <v>26.33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26.33</v>
      </c>
      <c r="BL64" s="8">
        <f t="shared" si="21"/>
        <v>30.78</v>
      </c>
      <c r="BM64" s="8">
        <f t="shared" si="22"/>
        <v>25.33</v>
      </c>
      <c r="BN64" s="8">
        <f t="shared" si="23"/>
        <v>32</v>
      </c>
      <c r="BO64" s="8">
        <f t="shared" si="24"/>
        <v>26.33</v>
      </c>
      <c r="BP64" s="139">
        <f t="shared" si="25"/>
        <v>-1.2199999999999989</v>
      </c>
      <c r="BQ64" s="139">
        <f t="shared" si="26"/>
        <v>-1</v>
      </c>
    </row>
    <row r="65" spans="1:69">
      <c r="A65" s="8" t="s">
        <v>107</v>
      </c>
      <c r="B65" s="15">
        <f>'[3]03'!B67</f>
        <v>320</v>
      </c>
      <c r="C65" s="16">
        <f>'[3]03'!C67</f>
        <v>0</v>
      </c>
      <c r="D65" s="16">
        <f>'[3]03'!D67</f>
        <v>0</v>
      </c>
      <c r="E65" s="16">
        <f>'[3]03'!E67</f>
        <v>0</v>
      </c>
      <c r="F65" s="16">
        <f>'[3]03'!F67</f>
        <v>320</v>
      </c>
      <c r="G65" s="16">
        <f>'[3]03'!G67</f>
        <v>0</v>
      </c>
      <c r="H65" s="17">
        <f t="shared" si="27"/>
        <v>640</v>
      </c>
      <c r="I65" s="15">
        <f>'[3]03'!J67</f>
        <v>270</v>
      </c>
      <c r="J65" s="16">
        <f>'[3]03'!K67</f>
        <v>0</v>
      </c>
      <c r="K65" s="16">
        <f>'[3]03'!L67</f>
        <v>0</v>
      </c>
      <c r="L65" s="16">
        <f>'[3]03'!M67</f>
        <v>0</v>
      </c>
      <c r="M65" s="16">
        <f>'[3]03'!N67</f>
        <v>0</v>
      </c>
      <c r="N65" s="16">
        <f>'[3]03'!O67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26.33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26.33</v>
      </c>
      <c r="AL65" s="8">
        <f t="shared" si="35"/>
        <v>211.67000000000002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211.67000000000002</v>
      </c>
      <c r="AT65" s="8">
        <v>30.78</v>
      </c>
      <c r="AU65" s="8">
        <v>25.33</v>
      </c>
      <c r="AW65" s="198">
        <v>32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32</v>
      </c>
      <c r="BD65" s="198">
        <v>26.33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26.33</v>
      </c>
      <c r="BL65" s="8">
        <f t="shared" si="21"/>
        <v>30.78</v>
      </c>
      <c r="BM65" s="8">
        <f t="shared" si="22"/>
        <v>25.33</v>
      </c>
      <c r="BN65" s="8">
        <f t="shared" si="23"/>
        <v>32</v>
      </c>
      <c r="BO65" s="8">
        <f t="shared" si="24"/>
        <v>26.33</v>
      </c>
      <c r="BP65" s="139">
        <f t="shared" si="25"/>
        <v>-1.2199999999999989</v>
      </c>
      <c r="BQ65" s="139">
        <f t="shared" si="26"/>
        <v>-1</v>
      </c>
    </row>
    <row r="66" spans="1:69">
      <c r="A66" s="8" t="s">
        <v>108</v>
      </c>
      <c r="B66" s="15">
        <f>'[3]03'!B68</f>
        <v>320</v>
      </c>
      <c r="C66" s="16">
        <f>'[3]03'!C68</f>
        <v>0</v>
      </c>
      <c r="D66" s="16">
        <f>'[3]03'!D68</f>
        <v>0</v>
      </c>
      <c r="E66" s="16">
        <f>'[3]03'!E68</f>
        <v>0</v>
      </c>
      <c r="F66" s="16">
        <f>'[3]03'!F68</f>
        <v>320</v>
      </c>
      <c r="G66" s="16">
        <f>'[3]03'!G68</f>
        <v>0</v>
      </c>
      <c r="H66" s="17">
        <f t="shared" si="27"/>
        <v>640</v>
      </c>
      <c r="I66" s="15">
        <f>'[3]03'!J68</f>
        <v>270</v>
      </c>
      <c r="J66" s="16">
        <f>'[3]03'!K68</f>
        <v>0</v>
      </c>
      <c r="K66" s="16">
        <f>'[3]03'!L68</f>
        <v>0</v>
      </c>
      <c r="L66" s="16">
        <f>'[3]03'!M68</f>
        <v>0</v>
      </c>
      <c r="M66" s="16">
        <f>'[3]03'!N68</f>
        <v>0</v>
      </c>
      <c r="N66" s="16">
        <f>'[3]03'!O68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26.33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26.33</v>
      </c>
      <c r="AL66" s="8">
        <f t="shared" si="35"/>
        <v>211.67000000000002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211.67000000000002</v>
      </c>
      <c r="AT66" s="8">
        <v>30.78</v>
      </c>
      <c r="AU66" s="8">
        <v>25.33</v>
      </c>
      <c r="AW66" s="198">
        <v>32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32</v>
      </c>
      <c r="BD66" s="198">
        <v>26.33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26.33</v>
      </c>
      <c r="BL66" s="8">
        <f t="shared" si="21"/>
        <v>30.78</v>
      </c>
      <c r="BM66" s="8">
        <f t="shared" si="22"/>
        <v>25.33</v>
      </c>
      <c r="BN66" s="8">
        <f t="shared" si="23"/>
        <v>32</v>
      </c>
      <c r="BO66" s="8">
        <f t="shared" si="24"/>
        <v>26.33</v>
      </c>
      <c r="BP66" s="139">
        <f t="shared" si="25"/>
        <v>-1.2199999999999989</v>
      </c>
      <c r="BQ66" s="139">
        <f t="shared" si="26"/>
        <v>-1</v>
      </c>
    </row>
    <row r="67" spans="1:69">
      <c r="A67" s="8" t="s">
        <v>109</v>
      </c>
      <c r="B67" s="15">
        <f>'[3]03'!B69</f>
        <v>320</v>
      </c>
      <c r="C67" s="16">
        <f>'[3]03'!C69</f>
        <v>0</v>
      </c>
      <c r="D67" s="16">
        <f>'[3]03'!D69</f>
        <v>0</v>
      </c>
      <c r="E67" s="16">
        <f>'[3]03'!E69</f>
        <v>0</v>
      </c>
      <c r="F67" s="16">
        <f>'[3]03'!F69</f>
        <v>320</v>
      </c>
      <c r="G67" s="16">
        <f>'[3]03'!G69</f>
        <v>0</v>
      </c>
      <c r="H67" s="17">
        <f t="shared" si="27"/>
        <v>640</v>
      </c>
      <c r="I67" s="15">
        <f>'[3]03'!J69</f>
        <v>270</v>
      </c>
      <c r="J67" s="16">
        <f>'[3]03'!K69</f>
        <v>0</v>
      </c>
      <c r="K67" s="16">
        <f>'[3]03'!L69</f>
        <v>0</v>
      </c>
      <c r="L67" s="16">
        <f>'[3]03'!M69</f>
        <v>0</v>
      </c>
      <c r="M67" s="16">
        <f>'[3]03'!N69</f>
        <v>0</v>
      </c>
      <c r="N67" s="16">
        <f>'[3]03'!O69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23.56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23.56</v>
      </c>
      <c r="AL67" s="8">
        <f t="shared" si="35"/>
        <v>214.44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214.44</v>
      </c>
      <c r="AT67" s="8">
        <v>30.78</v>
      </c>
      <c r="AU67" s="8">
        <v>22.66</v>
      </c>
      <c r="AW67" s="198">
        <v>32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32</v>
      </c>
      <c r="BD67" s="198">
        <v>23.56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23.56</v>
      </c>
      <c r="BL67" s="8">
        <f t="shared" si="21"/>
        <v>30.78</v>
      </c>
      <c r="BM67" s="8">
        <f t="shared" si="22"/>
        <v>22.66</v>
      </c>
      <c r="BN67" s="8">
        <f t="shared" si="23"/>
        <v>32</v>
      </c>
      <c r="BO67" s="8">
        <f t="shared" si="24"/>
        <v>23.56</v>
      </c>
      <c r="BP67" s="139">
        <f t="shared" si="25"/>
        <v>-1.2199999999999989</v>
      </c>
      <c r="BQ67" s="139">
        <f t="shared" si="26"/>
        <v>-0.89999999999999858</v>
      </c>
    </row>
    <row r="68" spans="1:69">
      <c r="A68" s="8" t="s">
        <v>110</v>
      </c>
      <c r="B68" s="15">
        <f>'[3]03'!B70</f>
        <v>320</v>
      </c>
      <c r="C68" s="16">
        <f>'[3]03'!C70</f>
        <v>0</v>
      </c>
      <c r="D68" s="16">
        <f>'[3]03'!D70</f>
        <v>0</v>
      </c>
      <c r="E68" s="16">
        <f>'[3]03'!E70</f>
        <v>0</v>
      </c>
      <c r="F68" s="16">
        <f>'[3]03'!F70</f>
        <v>320</v>
      </c>
      <c r="G68" s="16">
        <f>'[3]03'!G70</f>
        <v>0</v>
      </c>
      <c r="H68" s="17">
        <f t="shared" si="27"/>
        <v>640</v>
      </c>
      <c r="I68" s="15">
        <f>'[3]03'!J70</f>
        <v>278.44299999999998</v>
      </c>
      <c r="J68" s="16">
        <f>'[3]03'!K70</f>
        <v>0</v>
      </c>
      <c r="K68" s="16">
        <f>'[3]03'!L70</f>
        <v>0</v>
      </c>
      <c r="L68" s="16">
        <f>'[3]03'!M70</f>
        <v>0</v>
      </c>
      <c r="M68" s="16">
        <f>'[3]03'!N70</f>
        <v>0</v>
      </c>
      <c r="N68" s="16">
        <f>'[3]03'!O70</f>
        <v>0</v>
      </c>
      <c r="O68" s="17">
        <f t="shared" si="28"/>
        <v>278.44299999999998</v>
      </c>
      <c r="P68" s="18">
        <f>frq!C68</f>
        <v>1</v>
      </c>
      <c r="Q68" s="15">
        <f t="shared" si="33"/>
        <v>278.44299999999998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278.44299999999998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214.44299999999998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214.44299999999998</v>
      </c>
      <c r="AT68" s="8">
        <v>30.78</v>
      </c>
      <c r="AU68" s="8">
        <v>30.78</v>
      </c>
      <c r="AW68" s="198">
        <v>32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32</v>
      </c>
      <c r="BD68" s="198">
        <v>32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32</v>
      </c>
      <c r="BL68" s="8">
        <f t="shared" ref="BL68:BL98" si="53">AT68</f>
        <v>30.78</v>
      </c>
      <c r="BM68" s="8">
        <f t="shared" ref="BM68:BM98" si="54">AU68</f>
        <v>30.78</v>
      </c>
      <c r="BN68" s="8">
        <f t="shared" ref="BN68:BN98" si="55">BC68</f>
        <v>32</v>
      </c>
      <c r="BO68" s="8">
        <f t="shared" ref="BO68:BO98" si="56">BJ68</f>
        <v>32</v>
      </c>
      <c r="BP68" s="139">
        <f t="shared" ref="BP68:BP98" si="57">BL68-BN68</f>
        <v>-1.2199999999999989</v>
      </c>
      <c r="BQ68" s="139">
        <f t="shared" ref="BQ68:BQ98" si="58">BM68-BO68</f>
        <v>-1.2199999999999989</v>
      </c>
    </row>
    <row r="69" spans="1:69">
      <c r="A69" s="8" t="s">
        <v>111</v>
      </c>
      <c r="B69" s="15">
        <f>'[3]03'!B71</f>
        <v>320</v>
      </c>
      <c r="C69" s="16">
        <f>'[3]03'!C71</f>
        <v>0</v>
      </c>
      <c r="D69" s="16">
        <f>'[3]03'!D71</f>
        <v>0</v>
      </c>
      <c r="E69" s="16">
        <f>'[3]03'!E71</f>
        <v>0</v>
      </c>
      <c r="F69" s="16">
        <f>'[3]03'!F71</f>
        <v>320</v>
      </c>
      <c r="G69" s="16">
        <f>'[3]03'!G71</f>
        <v>0</v>
      </c>
      <c r="H69" s="17">
        <f t="shared" ref="H69:H98" si="59">SUM(B69:G69)</f>
        <v>640</v>
      </c>
      <c r="I69" s="15">
        <f>'[3]03'!J71</f>
        <v>288.44299999999998</v>
      </c>
      <c r="J69" s="16">
        <f>'[3]03'!K71</f>
        <v>0</v>
      </c>
      <c r="K69" s="16">
        <f>'[3]03'!L71</f>
        <v>0</v>
      </c>
      <c r="L69" s="16">
        <f>'[3]03'!M71</f>
        <v>0</v>
      </c>
      <c r="M69" s="16">
        <f>'[3]03'!N71</f>
        <v>0</v>
      </c>
      <c r="N69" s="16">
        <f>'[3]03'!O71</f>
        <v>0</v>
      </c>
      <c r="O69" s="17">
        <f t="shared" ref="O69:O98" si="60">SUM(I69:N69)</f>
        <v>288.44299999999998</v>
      </c>
      <c r="P69" s="18">
        <f>frq!C69</f>
        <v>1</v>
      </c>
      <c r="Q69" s="15">
        <f t="shared" si="33"/>
        <v>288.44299999999998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288.44299999999998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224.44299999999998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224.44299999999998</v>
      </c>
      <c r="AT69" s="8">
        <v>30.78</v>
      </c>
      <c r="AU69" s="8">
        <v>30.78</v>
      </c>
      <c r="AW69" s="198">
        <v>32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32</v>
      </c>
      <c r="BD69" s="198">
        <v>32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32</v>
      </c>
      <c r="BL69" s="8">
        <f t="shared" si="53"/>
        <v>30.78</v>
      </c>
      <c r="BM69" s="8">
        <f t="shared" si="54"/>
        <v>30.78</v>
      </c>
      <c r="BN69" s="8">
        <f t="shared" si="55"/>
        <v>32</v>
      </c>
      <c r="BO69" s="8">
        <f t="shared" si="56"/>
        <v>32</v>
      </c>
      <c r="BP69" s="139">
        <f t="shared" si="57"/>
        <v>-1.2199999999999989</v>
      </c>
      <c r="BQ69" s="139">
        <f t="shared" si="58"/>
        <v>-1.2199999999999989</v>
      </c>
    </row>
    <row r="70" spans="1:69">
      <c r="A70" s="8" t="s">
        <v>112</v>
      </c>
      <c r="B70" s="15">
        <f>'[3]03'!B72</f>
        <v>320</v>
      </c>
      <c r="C70" s="16">
        <f>'[3]03'!C72</f>
        <v>0</v>
      </c>
      <c r="D70" s="16">
        <f>'[3]03'!D72</f>
        <v>0</v>
      </c>
      <c r="E70" s="16">
        <f>'[3]03'!E72</f>
        <v>0</v>
      </c>
      <c r="F70" s="16">
        <f>'[3]03'!F72</f>
        <v>320</v>
      </c>
      <c r="G70" s="16">
        <f>'[3]03'!G72</f>
        <v>0</v>
      </c>
      <c r="H70" s="17">
        <f t="shared" si="59"/>
        <v>640</v>
      </c>
      <c r="I70" s="15">
        <f>'[3]03'!J72</f>
        <v>288.44299999999998</v>
      </c>
      <c r="J70" s="16">
        <f>'[3]03'!K72</f>
        <v>0</v>
      </c>
      <c r="K70" s="16">
        <f>'[3]03'!L72</f>
        <v>0</v>
      </c>
      <c r="L70" s="16">
        <f>'[3]03'!M72</f>
        <v>0</v>
      </c>
      <c r="M70" s="16">
        <f>'[3]03'!N72</f>
        <v>0</v>
      </c>
      <c r="N70" s="16">
        <f>'[3]03'!O72</f>
        <v>0</v>
      </c>
      <c r="O70" s="17">
        <f t="shared" si="60"/>
        <v>288.44299999999998</v>
      </c>
      <c r="P70" s="18">
        <f>frq!C70</f>
        <v>1</v>
      </c>
      <c r="Q70" s="15">
        <f t="shared" si="33"/>
        <v>288.44299999999998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288.44299999999998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224.44299999999998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224.44299999999998</v>
      </c>
      <c r="AT70" s="8">
        <v>30.78</v>
      </c>
      <c r="AU70" s="8">
        <v>30.78</v>
      </c>
      <c r="AW70" s="198">
        <v>32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32</v>
      </c>
      <c r="BD70" s="198">
        <v>32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32</v>
      </c>
      <c r="BL70" s="8">
        <f t="shared" si="53"/>
        <v>30.78</v>
      </c>
      <c r="BM70" s="8">
        <f t="shared" si="54"/>
        <v>30.78</v>
      </c>
      <c r="BN70" s="8">
        <f t="shared" si="55"/>
        <v>32</v>
      </c>
      <c r="BO70" s="8">
        <f t="shared" si="56"/>
        <v>32</v>
      </c>
      <c r="BP70" s="139">
        <f t="shared" si="57"/>
        <v>-1.2199999999999989</v>
      </c>
      <c r="BQ70" s="139">
        <f t="shared" si="58"/>
        <v>-1.2199999999999989</v>
      </c>
    </row>
    <row r="71" spans="1:69">
      <c r="A71" s="8" t="s">
        <v>113</v>
      </c>
      <c r="B71" s="15">
        <f>'[3]03'!B73</f>
        <v>320</v>
      </c>
      <c r="C71" s="16">
        <f>'[3]03'!C73</f>
        <v>0</v>
      </c>
      <c r="D71" s="16">
        <f>'[3]03'!D73</f>
        <v>0</v>
      </c>
      <c r="E71" s="16">
        <f>'[3]03'!E73</f>
        <v>0</v>
      </c>
      <c r="F71" s="16">
        <f>'[3]03'!F73</f>
        <v>320</v>
      </c>
      <c r="G71" s="16">
        <f>'[3]03'!G73</f>
        <v>0</v>
      </c>
      <c r="H71" s="17">
        <f t="shared" si="59"/>
        <v>640</v>
      </c>
      <c r="I71" s="15">
        <f>'[3]03'!J73</f>
        <v>292.44299999999998</v>
      </c>
      <c r="J71" s="16">
        <f>'[3]03'!K73</f>
        <v>0</v>
      </c>
      <c r="K71" s="16">
        <f>'[3]03'!L73</f>
        <v>0</v>
      </c>
      <c r="L71" s="16">
        <f>'[3]03'!M73</f>
        <v>0</v>
      </c>
      <c r="M71" s="16">
        <f>'[3]03'!N73</f>
        <v>0</v>
      </c>
      <c r="N71" s="16">
        <f>'[3]03'!O73</f>
        <v>0</v>
      </c>
      <c r="O71" s="17">
        <f t="shared" si="60"/>
        <v>292.44299999999998</v>
      </c>
      <c r="P71" s="18">
        <f>frq!C71</f>
        <v>1</v>
      </c>
      <c r="Q71" s="15">
        <f t="shared" si="33"/>
        <v>292.44299999999998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292.44299999999998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228.44299999999998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228.44299999999998</v>
      </c>
      <c r="AT71" s="8">
        <v>30.78</v>
      </c>
      <c r="AU71" s="8">
        <v>30.78</v>
      </c>
      <c r="AW71" s="198">
        <v>32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32</v>
      </c>
      <c r="BD71" s="198">
        <v>32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32</v>
      </c>
      <c r="BL71" s="8">
        <f t="shared" si="53"/>
        <v>30.78</v>
      </c>
      <c r="BM71" s="8">
        <f t="shared" si="54"/>
        <v>30.78</v>
      </c>
      <c r="BN71" s="8">
        <f t="shared" si="55"/>
        <v>32</v>
      </c>
      <c r="BO71" s="8">
        <f t="shared" si="56"/>
        <v>32</v>
      </c>
      <c r="BP71" s="139">
        <f t="shared" si="57"/>
        <v>-1.2199999999999989</v>
      </c>
      <c r="BQ71" s="139">
        <f t="shared" si="58"/>
        <v>-1.2199999999999989</v>
      </c>
    </row>
    <row r="72" spans="1:69">
      <c r="A72" s="8" t="s">
        <v>114</v>
      </c>
      <c r="B72" s="15">
        <f>'[3]03'!B74</f>
        <v>320</v>
      </c>
      <c r="C72" s="16">
        <f>'[3]03'!C74</f>
        <v>0</v>
      </c>
      <c r="D72" s="16">
        <f>'[3]03'!D74</f>
        <v>0</v>
      </c>
      <c r="E72" s="16">
        <f>'[3]03'!E74</f>
        <v>0</v>
      </c>
      <c r="F72" s="16">
        <f>'[3]03'!F74</f>
        <v>320</v>
      </c>
      <c r="G72" s="16">
        <f>'[3]03'!G74</f>
        <v>0</v>
      </c>
      <c r="H72" s="17">
        <f t="shared" si="59"/>
        <v>640</v>
      </c>
      <c r="I72" s="15">
        <f>'[3]03'!J74</f>
        <v>292.44299999999998</v>
      </c>
      <c r="J72" s="16">
        <f>'[3]03'!K74</f>
        <v>0</v>
      </c>
      <c r="K72" s="16">
        <f>'[3]03'!L74</f>
        <v>0</v>
      </c>
      <c r="L72" s="16">
        <f>'[3]03'!M74</f>
        <v>0</v>
      </c>
      <c r="M72" s="16">
        <f>'[3]03'!N74</f>
        <v>0</v>
      </c>
      <c r="N72" s="16">
        <f>'[3]03'!O74</f>
        <v>0</v>
      </c>
      <c r="O72" s="17">
        <f t="shared" si="60"/>
        <v>292.44299999999998</v>
      </c>
      <c r="P72" s="18">
        <f>frq!C72</f>
        <v>1</v>
      </c>
      <c r="Q72" s="15">
        <f t="shared" si="33"/>
        <v>292.44299999999998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292.44299999999998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228.44299999999998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228.44299999999998</v>
      </c>
      <c r="AT72" s="8">
        <v>30.78</v>
      </c>
      <c r="AU72" s="8">
        <v>30.78</v>
      </c>
      <c r="AW72" s="198">
        <v>32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32</v>
      </c>
      <c r="BD72" s="198">
        <v>32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32</v>
      </c>
      <c r="BL72" s="8">
        <f t="shared" si="53"/>
        <v>30.78</v>
      </c>
      <c r="BM72" s="8">
        <f t="shared" si="54"/>
        <v>30.78</v>
      </c>
      <c r="BN72" s="8">
        <f t="shared" si="55"/>
        <v>32</v>
      </c>
      <c r="BO72" s="8">
        <f t="shared" si="56"/>
        <v>32</v>
      </c>
      <c r="BP72" s="139">
        <f t="shared" si="57"/>
        <v>-1.2199999999999989</v>
      </c>
      <c r="BQ72" s="139">
        <f t="shared" si="58"/>
        <v>-1.2199999999999989</v>
      </c>
    </row>
    <row r="73" spans="1:69">
      <c r="A73" s="8" t="s">
        <v>115</v>
      </c>
      <c r="B73" s="15">
        <f>'[3]03'!B75</f>
        <v>320</v>
      </c>
      <c r="C73" s="16">
        <f>'[3]03'!C75</f>
        <v>0</v>
      </c>
      <c r="D73" s="16">
        <f>'[3]03'!D75</f>
        <v>0</v>
      </c>
      <c r="E73" s="16">
        <f>'[3]03'!E75</f>
        <v>0</v>
      </c>
      <c r="F73" s="16">
        <f>'[3]03'!F75</f>
        <v>320</v>
      </c>
      <c r="G73" s="16">
        <f>'[3]03'!G75</f>
        <v>0</v>
      </c>
      <c r="H73" s="17">
        <f t="shared" si="59"/>
        <v>640</v>
      </c>
      <c r="I73" s="15">
        <f>'[3]03'!J75</f>
        <v>317.053</v>
      </c>
      <c r="J73" s="16">
        <f>'[3]03'!K75</f>
        <v>0</v>
      </c>
      <c r="K73" s="16">
        <f>'[3]03'!L75</f>
        <v>0</v>
      </c>
      <c r="L73" s="16">
        <f>'[3]03'!M75</f>
        <v>0</v>
      </c>
      <c r="M73" s="16">
        <f>'[3]03'!N75</f>
        <v>0</v>
      </c>
      <c r="N73" s="16">
        <f>'[3]03'!O75</f>
        <v>0</v>
      </c>
      <c r="O73" s="17">
        <f t="shared" si="60"/>
        <v>317.053</v>
      </c>
      <c r="P73" s="18">
        <f>frq!C73</f>
        <v>1</v>
      </c>
      <c r="Q73" s="15">
        <f t="shared" si="33"/>
        <v>317.053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317.053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253.053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253.053</v>
      </c>
      <c r="AT73" s="8">
        <v>30.78</v>
      </c>
      <c r="AU73" s="8">
        <v>30.78</v>
      </c>
      <c r="AW73" s="198">
        <v>32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32</v>
      </c>
      <c r="BD73" s="198">
        <v>32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32</v>
      </c>
      <c r="BL73" s="8">
        <f t="shared" si="53"/>
        <v>30.78</v>
      </c>
      <c r="BM73" s="8">
        <f t="shared" si="54"/>
        <v>30.78</v>
      </c>
      <c r="BN73" s="8">
        <f t="shared" si="55"/>
        <v>32</v>
      </c>
      <c r="BO73" s="8">
        <f t="shared" si="56"/>
        <v>32</v>
      </c>
      <c r="BP73" s="139">
        <f t="shared" si="57"/>
        <v>-1.2199999999999989</v>
      </c>
      <c r="BQ73" s="139">
        <f t="shared" si="58"/>
        <v>-1.2199999999999989</v>
      </c>
    </row>
    <row r="74" spans="1:69">
      <c r="A74" s="8" t="s">
        <v>116</v>
      </c>
      <c r="B74" s="15">
        <f>'[3]03'!B76</f>
        <v>320</v>
      </c>
      <c r="C74" s="16">
        <f>'[3]03'!C76</f>
        <v>0</v>
      </c>
      <c r="D74" s="16">
        <f>'[3]03'!D76</f>
        <v>0</v>
      </c>
      <c r="E74" s="16">
        <f>'[3]03'!E76</f>
        <v>0</v>
      </c>
      <c r="F74" s="16">
        <f>'[3]03'!F76</f>
        <v>320</v>
      </c>
      <c r="G74" s="16">
        <f>'[3]03'!G76</f>
        <v>0</v>
      </c>
      <c r="H74" s="17">
        <f t="shared" si="59"/>
        <v>640</v>
      </c>
      <c r="I74" s="15">
        <f>'[3]03'!J76</f>
        <v>317.053</v>
      </c>
      <c r="J74" s="16">
        <f>'[3]03'!K76</f>
        <v>0</v>
      </c>
      <c r="K74" s="16">
        <f>'[3]03'!L76</f>
        <v>0</v>
      </c>
      <c r="L74" s="16">
        <f>'[3]03'!M76</f>
        <v>0</v>
      </c>
      <c r="M74" s="16">
        <f>'[3]03'!N76</f>
        <v>0</v>
      </c>
      <c r="N74" s="16">
        <f>'[3]03'!O76</f>
        <v>0</v>
      </c>
      <c r="O74" s="17">
        <f t="shared" si="60"/>
        <v>317.053</v>
      </c>
      <c r="P74" s="18">
        <f>frq!C74</f>
        <v>1</v>
      </c>
      <c r="Q74" s="15">
        <f t="shared" si="33"/>
        <v>317.053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317.053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253.053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253.053</v>
      </c>
      <c r="AT74" s="8">
        <v>30.78</v>
      </c>
      <c r="AU74" s="8">
        <v>30.78</v>
      </c>
      <c r="AW74" s="198">
        <v>32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32</v>
      </c>
      <c r="BD74" s="198">
        <v>32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32</v>
      </c>
      <c r="BL74" s="8">
        <f t="shared" si="53"/>
        <v>30.78</v>
      </c>
      <c r="BM74" s="8">
        <f t="shared" si="54"/>
        <v>30.78</v>
      </c>
      <c r="BN74" s="8">
        <f t="shared" si="55"/>
        <v>32</v>
      </c>
      <c r="BO74" s="8">
        <f t="shared" si="56"/>
        <v>32</v>
      </c>
      <c r="BP74" s="139">
        <f t="shared" si="57"/>
        <v>-1.2199999999999989</v>
      </c>
      <c r="BQ74" s="139">
        <f t="shared" si="58"/>
        <v>-1.2199999999999989</v>
      </c>
    </row>
    <row r="75" spans="1:69">
      <c r="A75" s="8" t="s">
        <v>117</v>
      </c>
      <c r="B75" s="15">
        <f>'[3]03'!B77</f>
        <v>320</v>
      </c>
      <c r="C75" s="16">
        <f>'[3]03'!C77</f>
        <v>0</v>
      </c>
      <c r="D75" s="16">
        <f>'[3]03'!D77</f>
        <v>0</v>
      </c>
      <c r="E75" s="16">
        <f>'[3]03'!E77</f>
        <v>0</v>
      </c>
      <c r="F75" s="16">
        <f>'[3]03'!F77</f>
        <v>320</v>
      </c>
      <c r="G75" s="16">
        <f>'[3]03'!G77</f>
        <v>0</v>
      </c>
      <c r="H75" s="17">
        <f t="shared" si="59"/>
        <v>640</v>
      </c>
      <c r="I75" s="15">
        <f>'[3]03'!J77</f>
        <v>317.053</v>
      </c>
      <c r="J75" s="16">
        <f>'[3]03'!K77</f>
        <v>0</v>
      </c>
      <c r="K75" s="16">
        <f>'[3]03'!L77</f>
        <v>0</v>
      </c>
      <c r="L75" s="16">
        <f>'[3]03'!M77</f>
        <v>0</v>
      </c>
      <c r="M75" s="16">
        <f>'[3]03'!N77</f>
        <v>0</v>
      </c>
      <c r="N75" s="16">
        <f>'[3]03'!O77</f>
        <v>0</v>
      </c>
      <c r="O75" s="17">
        <f t="shared" si="60"/>
        <v>317.053</v>
      </c>
      <c r="P75" s="18">
        <f>frq!C75</f>
        <v>1</v>
      </c>
      <c r="Q75" s="15">
        <f t="shared" si="33"/>
        <v>317.053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317.053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253.053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253.053</v>
      </c>
      <c r="AT75" s="8">
        <v>30.78</v>
      </c>
      <c r="AU75" s="8">
        <v>30.78</v>
      </c>
      <c r="AW75" s="198">
        <v>32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32</v>
      </c>
      <c r="BD75" s="198">
        <v>32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32</v>
      </c>
      <c r="BL75" s="8">
        <f t="shared" si="53"/>
        <v>30.78</v>
      </c>
      <c r="BM75" s="8">
        <f t="shared" si="54"/>
        <v>30.78</v>
      </c>
      <c r="BN75" s="8">
        <f t="shared" si="55"/>
        <v>32</v>
      </c>
      <c r="BO75" s="8">
        <f t="shared" si="56"/>
        <v>32</v>
      </c>
      <c r="BP75" s="139">
        <f t="shared" si="57"/>
        <v>-1.2199999999999989</v>
      </c>
      <c r="BQ75" s="139">
        <f t="shared" si="58"/>
        <v>-1.2199999999999989</v>
      </c>
    </row>
    <row r="76" spans="1:69">
      <c r="A76" s="8" t="s">
        <v>118</v>
      </c>
      <c r="B76" s="15">
        <f>'[3]03'!B78</f>
        <v>320</v>
      </c>
      <c r="C76" s="16">
        <f>'[3]03'!C78</f>
        <v>0</v>
      </c>
      <c r="D76" s="16">
        <f>'[3]03'!D78</f>
        <v>0</v>
      </c>
      <c r="E76" s="16">
        <f>'[3]03'!E78</f>
        <v>0</v>
      </c>
      <c r="F76" s="16">
        <f>'[3]03'!F78</f>
        <v>320</v>
      </c>
      <c r="G76" s="16">
        <f>'[3]03'!G78</f>
        <v>0</v>
      </c>
      <c r="H76" s="17">
        <f t="shared" si="59"/>
        <v>640</v>
      </c>
      <c r="I76" s="15">
        <f>'[3]03'!J78</f>
        <v>317.053</v>
      </c>
      <c r="J76" s="16">
        <f>'[3]03'!K78</f>
        <v>0</v>
      </c>
      <c r="K76" s="16">
        <f>'[3]03'!L78</f>
        <v>0</v>
      </c>
      <c r="L76" s="16">
        <f>'[3]03'!M78</f>
        <v>0</v>
      </c>
      <c r="M76" s="16">
        <f>'[3]03'!N78</f>
        <v>0</v>
      </c>
      <c r="N76" s="16">
        <f>'[3]03'!O78</f>
        <v>0</v>
      </c>
      <c r="O76" s="17">
        <f t="shared" si="60"/>
        <v>317.053</v>
      </c>
      <c r="P76" s="18">
        <f>frq!C76</f>
        <v>1</v>
      </c>
      <c r="Q76" s="15">
        <f t="shared" si="33"/>
        <v>317.053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317.053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253.053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253.053</v>
      </c>
      <c r="AT76" s="8">
        <v>30.78</v>
      </c>
      <c r="AU76" s="8">
        <v>30.78</v>
      </c>
      <c r="AW76" s="198">
        <v>32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32</v>
      </c>
      <c r="BD76" s="198">
        <v>32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32</v>
      </c>
      <c r="BL76" s="8">
        <f t="shared" si="53"/>
        <v>30.78</v>
      </c>
      <c r="BM76" s="8">
        <f t="shared" si="54"/>
        <v>30.78</v>
      </c>
      <c r="BN76" s="8">
        <f t="shared" si="55"/>
        <v>32</v>
      </c>
      <c r="BO76" s="8">
        <f t="shared" si="56"/>
        <v>32</v>
      </c>
      <c r="BP76" s="139">
        <f t="shared" si="57"/>
        <v>-1.2199999999999989</v>
      </c>
      <c r="BQ76" s="139">
        <f t="shared" si="58"/>
        <v>-1.2199999999999989</v>
      </c>
    </row>
    <row r="77" spans="1:69">
      <c r="A77" s="8" t="s">
        <v>119</v>
      </c>
      <c r="B77" s="15">
        <f>'[3]03'!B79</f>
        <v>320</v>
      </c>
      <c r="C77" s="16">
        <f>'[3]03'!C79</f>
        <v>0</v>
      </c>
      <c r="D77" s="16">
        <f>'[3]03'!D79</f>
        <v>0</v>
      </c>
      <c r="E77" s="16">
        <f>'[3]03'!E79</f>
        <v>0</v>
      </c>
      <c r="F77" s="16">
        <f>'[3]03'!F79</f>
        <v>320</v>
      </c>
      <c r="G77" s="16">
        <f>'[3]03'!G79</f>
        <v>0</v>
      </c>
      <c r="H77" s="17">
        <f t="shared" si="59"/>
        <v>640</v>
      </c>
      <c r="I77" s="15">
        <f>'[3]03'!J79</f>
        <v>317.053</v>
      </c>
      <c r="J77" s="16">
        <f>'[3]03'!K79</f>
        <v>0</v>
      </c>
      <c r="K77" s="16">
        <f>'[3]03'!L79</f>
        <v>0</v>
      </c>
      <c r="L77" s="16">
        <f>'[3]03'!M79</f>
        <v>0</v>
      </c>
      <c r="M77" s="16">
        <f>'[3]03'!N79</f>
        <v>0</v>
      </c>
      <c r="N77" s="16">
        <f>'[3]03'!O79</f>
        <v>0</v>
      </c>
      <c r="O77" s="17">
        <f t="shared" si="60"/>
        <v>317.053</v>
      </c>
      <c r="P77" s="18">
        <f>frq!C77</f>
        <v>1</v>
      </c>
      <c r="Q77" s="15">
        <f t="shared" si="33"/>
        <v>317.053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317.053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253.053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253.053</v>
      </c>
      <c r="AT77" s="8">
        <v>30.78</v>
      </c>
      <c r="AU77" s="8">
        <v>30.78</v>
      </c>
      <c r="AW77" s="198">
        <v>32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32</v>
      </c>
      <c r="BD77" s="198">
        <v>32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32</v>
      </c>
      <c r="BL77" s="8">
        <f t="shared" si="53"/>
        <v>30.78</v>
      </c>
      <c r="BM77" s="8">
        <f t="shared" si="54"/>
        <v>30.78</v>
      </c>
      <c r="BN77" s="8">
        <f t="shared" si="55"/>
        <v>32</v>
      </c>
      <c r="BO77" s="8">
        <f t="shared" si="56"/>
        <v>32</v>
      </c>
      <c r="BP77" s="139">
        <f t="shared" si="57"/>
        <v>-1.2199999999999989</v>
      </c>
      <c r="BQ77" s="139">
        <f t="shared" si="58"/>
        <v>-1.2199999999999989</v>
      </c>
    </row>
    <row r="78" spans="1:69">
      <c r="A78" s="8" t="s">
        <v>120</v>
      </c>
      <c r="B78" s="15">
        <f>'[3]03'!B80</f>
        <v>320</v>
      </c>
      <c r="C78" s="16">
        <f>'[3]03'!C80</f>
        <v>0</v>
      </c>
      <c r="D78" s="16">
        <f>'[3]03'!D80</f>
        <v>0</v>
      </c>
      <c r="E78" s="16">
        <f>'[3]03'!E80</f>
        <v>0</v>
      </c>
      <c r="F78" s="16">
        <f>'[3]03'!F80</f>
        <v>320</v>
      </c>
      <c r="G78" s="16">
        <f>'[3]03'!G80</f>
        <v>0</v>
      </c>
      <c r="H78" s="17">
        <f t="shared" si="59"/>
        <v>640</v>
      </c>
      <c r="I78" s="15">
        <f>'[3]03'!J80</f>
        <v>317.053</v>
      </c>
      <c r="J78" s="16">
        <f>'[3]03'!K80</f>
        <v>0</v>
      </c>
      <c r="K78" s="16">
        <f>'[3]03'!L80</f>
        <v>0</v>
      </c>
      <c r="L78" s="16">
        <f>'[3]03'!M80</f>
        <v>0</v>
      </c>
      <c r="M78" s="16">
        <f>'[3]03'!N80</f>
        <v>0</v>
      </c>
      <c r="N78" s="16">
        <f>'[3]03'!O80</f>
        <v>0</v>
      </c>
      <c r="O78" s="17">
        <f t="shared" si="60"/>
        <v>317.053</v>
      </c>
      <c r="P78" s="18">
        <f>frq!C78</f>
        <v>1</v>
      </c>
      <c r="Q78" s="15">
        <f t="shared" si="33"/>
        <v>317.053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317.053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253.053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253.053</v>
      </c>
      <c r="AT78" s="8">
        <v>30.78</v>
      </c>
      <c r="AU78" s="8">
        <v>30.78</v>
      </c>
      <c r="AW78" s="198">
        <v>32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32</v>
      </c>
      <c r="BD78" s="198">
        <v>32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32</v>
      </c>
      <c r="BL78" s="8">
        <f t="shared" si="53"/>
        <v>30.78</v>
      </c>
      <c r="BM78" s="8">
        <f t="shared" si="54"/>
        <v>30.78</v>
      </c>
      <c r="BN78" s="8">
        <f t="shared" si="55"/>
        <v>32</v>
      </c>
      <c r="BO78" s="8">
        <f t="shared" si="56"/>
        <v>32</v>
      </c>
      <c r="BP78" s="139">
        <f t="shared" si="57"/>
        <v>-1.2199999999999989</v>
      </c>
      <c r="BQ78" s="139">
        <f t="shared" si="58"/>
        <v>-1.2199999999999989</v>
      </c>
    </row>
    <row r="79" spans="1:69">
      <c r="A79" s="8" t="s">
        <v>121</v>
      </c>
      <c r="B79" s="15">
        <f>'[3]03'!B81</f>
        <v>320</v>
      </c>
      <c r="C79" s="16">
        <f>'[3]03'!C81</f>
        <v>0</v>
      </c>
      <c r="D79" s="16">
        <f>'[3]03'!D81</f>
        <v>0</v>
      </c>
      <c r="E79" s="16">
        <f>'[3]03'!E81</f>
        <v>0</v>
      </c>
      <c r="F79" s="16">
        <f>'[3]03'!F81</f>
        <v>320</v>
      </c>
      <c r="G79" s="16">
        <f>'[3]03'!G81</f>
        <v>0</v>
      </c>
      <c r="H79" s="17">
        <f t="shared" si="59"/>
        <v>640</v>
      </c>
      <c r="I79" s="15">
        <f>'[3]03'!J81</f>
        <v>317.053</v>
      </c>
      <c r="J79" s="16">
        <f>'[3]03'!K81</f>
        <v>0</v>
      </c>
      <c r="K79" s="16">
        <f>'[3]03'!L81</f>
        <v>0</v>
      </c>
      <c r="L79" s="16">
        <f>'[3]03'!M81</f>
        <v>0</v>
      </c>
      <c r="M79" s="16">
        <f>'[3]03'!N81</f>
        <v>0</v>
      </c>
      <c r="N79" s="16">
        <f>'[3]03'!O81</f>
        <v>0</v>
      </c>
      <c r="O79" s="17">
        <f t="shared" si="60"/>
        <v>317.053</v>
      </c>
      <c r="P79" s="18">
        <f>frq!C79</f>
        <v>1</v>
      </c>
      <c r="Q79" s="15">
        <f t="shared" si="33"/>
        <v>317.053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317.053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253.053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253.053</v>
      </c>
      <c r="AT79" s="8">
        <v>30.78</v>
      </c>
      <c r="AU79" s="8">
        <v>30.78</v>
      </c>
      <c r="AW79" s="198">
        <v>32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32</v>
      </c>
      <c r="BD79" s="198">
        <v>32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32</v>
      </c>
      <c r="BL79" s="8">
        <f t="shared" si="53"/>
        <v>30.78</v>
      </c>
      <c r="BM79" s="8">
        <f t="shared" si="54"/>
        <v>30.78</v>
      </c>
      <c r="BN79" s="8">
        <f t="shared" si="55"/>
        <v>32</v>
      </c>
      <c r="BO79" s="8">
        <f t="shared" si="56"/>
        <v>32</v>
      </c>
      <c r="BP79" s="139">
        <f t="shared" si="57"/>
        <v>-1.2199999999999989</v>
      </c>
      <c r="BQ79" s="139">
        <f t="shared" si="58"/>
        <v>-1.2199999999999989</v>
      </c>
    </row>
    <row r="80" spans="1:69">
      <c r="A80" s="8" t="s">
        <v>122</v>
      </c>
      <c r="B80" s="15">
        <f>'[3]03'!B82</f>
        <v>320</v>
      </c>
      <c r="C80" s="16">
        <f>'[3]03'!C82</f>
        <v>0</v>
      </c>
      <c r="D80" s="16">
        <f>'[3]03'!D82</f>
        <v>0</v>
      </c>
      <c r="E80" s="16">
        <f>'[3]03'!E82</f>
        <v>0</v>
      </c>
      <c r="F80" s="16">
        <f>'[3]03'!F82</f>
        <v>320</v>
      </c>
      <c r="G80" s="16">
        <f>'[3]03'!G82</f>
        <v>0</v>
      </c>
      <c r="H80" s="17">
        <f t="shared" si="59"/>
        <v>640</v>
      </c>
      <c r="I80" s="15">
        <f>'[3]03'!J82</f>
        <v>317.053</v>
      </c>
      <c r="J80" s="16">
        <f>'[3]03'!K82</f>
        <v>0</v>
      </c>
      <c r="K80" s="16">
        <f>'[3]03'!L82</f>
        <v>0</v>
      </c>
      <c r="L80" s="16">
        <f>'[3]03'!M82</f>
        <v>0</v>
      </c>
      <c r="M80" s="16">
        <f>'[3]03'!N82</f>
        <v>0</v>
      </c>
      <c r="N80" s="16">
        <f>'[3]03'!O82</f>
        <v>0</v>
      </c>
      <c r="O80" s="17">
        <f t="shared" si="60"/>
        <v>317.053</v>
      </c>
      <c r="P80" s="18">
        <f>frq!C80</f>
        <v>1</v>
      </c>
      <c r="Q80" s="15">
        <f t="shared" si="33"/>
        <v>317.053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317.053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253.053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253.053</v>
      </c>
      <c r="AT80" s="8">
        <v>30.78</v>
      </c>
      <c r="AU80" s="8">
        <v>30.78</v>
      </c>
      <c r="AW80" s="198">
        <v>32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32</v>
      </c>
      <c r="BD80" s="198">
        <v>32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32</v>
      </c>
      <c r="BL80" s="8">
        <f t="shared" si="53"/>
        <v>30.78</v>
      </c>
      <c r="BM80" s="8">
        <f t="shared" si="54"/>
        <v>30.78</v>
      </c>
      <c r="BN80" s="8">
        <f t="shared" si="55"/>
        <v>32</v>
      </c>
      <c r="BO80" s="8">
        <f t="shared" si="56"/>
        <v>32</v>
      </c>
      <c r="BP80" s="139">
        <f t="shared" si="57"/>
        <v>-1.2199999999999989</v>
      </c>
      <c r="BQ80" s="139">
        <f t="shared" si="58"/>
        <v>-1.2199999999999989</v>
      </c>
    </row>
    <row r="81" spans="1:69">
      <c r="A81" s="8" t="s">
        <v>123</v>
      </c>
      <c r="B81" s="15">
        <f>'[3]03'!B83</f>
        <v>320</v>
      </c>
      <c r="C81" s="16">
        <f>'[3]03'!C83</f>
        <v>0</v>
      </c>
      <c r="D81" s="16">
        <f>'[3]03'!D83</f>
        <v>0</v>
      </c>
      <c r="E81" s="16">
        <f>'[3]03'!E83</f>
        <v>0</v>
      </c>
      <c r="F81" s="16">
        <f>'[3]03'!F83</f>
        <v>320</v>
      </c>
      <c r="G81" s="16">
        <f>'[3]03'!G83</f>
        <v>0</v>
      </c>
      <c r="H81" s="17">
        <f t="shared" si="59"/>
        <v>640</v>
      </c>
      <c r="I81" s="15">
        <f>'[3]03'!J83</f>
        <v>317.053</v>
      </c>
      <c r="J81" s="16">
        <f>'[3]03'!K83</f>
        <v>0</v>
      </c>
      <c r="K81" s="16">
        <f>'[3]03'!L83</f>
        <v>0</v>
      </c>
      <c r="L81" s="16">
        <f>'[3]03'!M83</f>
        <v>0</v>
      </c>
      <c r="M81" s="16">
        <f>'[3]03'!N83</f>
        <v>0</v>
      </c>
      <c r="N81" s="16">
        <f>'[3]03'!O83</f>
        <v>0</v>
      </c>
      <c r="O81" s="17">
        <f t="shared" si="60"/>
        <v>317.053</v>
      </c>
      <c r="P81" s="18">
        <f>frq!C81</f>
        <v>1</v>
      </c>
      <c r="Q81" s="15">
        <f t="shared" si="33"/>
        <v>317.053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317.053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253.053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253.053</v>
      </c>
      <c r="AT81" s="8">
        <v>30.78</v>
      </c>
      <c r="AU81" s="8">
        <v>30.78</v>
      </c>
      <c r="AW81" s="198">
        <v>32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32</v>
      </c>
      <c r="BD81" s="198">
        <v>32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32</v>
      </c>
      <c r="BL81" s="8">
        <f t="shared" si="53"/>
        <v>30.78</v>
      </c>
      <c r="BM81" s="8">
        <f t="shared" si="54"/>
        <v>30.78</v>
      </c>
      <c r="BN81" s="8">
        <f t="shared" si="55"/>
        <v>32</v>
      </c>
      <c r="BO81" s="8">
        <f t="shared" si="56"/>
        <v>32</v>
      </c>
      <c r="BP81" s="139">
        <f t="shared" si="57"/>
        <v>-1.2199999999999989</v>
      </c>
      <c r="BQ81" s="139">
        <f t="shared" si="58"/>
        <v>-1.2199999999999989</v>
      </c>
    </row>
    <row r="82" spans="1:69">
      <c r="A82" s="8" t="s">
        <v>124</v>
      </c>
      <c r="B82" s="15">
        <f>'[3]03'!B84</f>
        <v>320</v>
      </c>
      <c r="C82" s="16">
        <f>'[3]03'!C84</f>
        <v>0</v>
      </c>
      <c r="D82" s="16">
        <f>'[3]03'!D84</f>
        <v>0</v>
      </c>
      <c r="E82" s="16">
        <f>'[3]03'!E84</f>
        <v>0</v>
      </c>
      <c r="F82" s="16">
        <f>'[3]03'!F84</f>
        <v>320</v>
      </c>
      <c r="G82" s="16">
        <f>'[3]03'!G84</f>
        <v>0</v>
      </c>
      <c r="H82" s="17">
        <f t="shared" si="59"/>
        <v>640</v>
      </c>
      <c r="I82" s="15">
        <f>'[3]03'!J84</f>
        <v>317.053</v>
      </c>
      <c r="J82" s="16">
        <f>'[3]03'!K84</f>
        <v>0</v>
      </c>
      <c r="K82" s="16">
        <f>'[3]03'!L84</f>
        <v>0</v>
      </c>
      <c r="L82" s="16">
        <f>'[3]03'!M84</f>
        <v>0</v>
      </c>
      <c r="M82" s="16">
        <f>'[3]03'!N84</f>
        <v>0</v>
      </c>
      <c r="N82" s="16">
        <f>'[3]03'!O84</f>
        <v>0</v>
      </c>
      <c r="O82" s="17">
        <f t="shared" si="60"/>
        <v>317.053</v>
      </c>
      <c r="P82" s="18">
        <f>frq!C82</f>
        <v>1</v>
      </c>
      <c r="Q82" s="15">
        <f t="shared" si="33"/>
        <v>317.053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317.053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253.053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253.053</v>
      </c>
      <c r="AT82" s="8">
        <v>30.78</v>
      </c>
      <c r="AU82" s="8">
        <v>30.78</v>
      </c>
      <c r="AW82" s="198">
        <v>32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32</v>
      </c>
      <c r="BD82" s="198">
        <v>32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32</v>
      </c>
      <c r="BL82" s="8">
        <f t="shared" si="53"/>
        <v>30.78</v>
      </c>
      <c r="BM82" s="8">
        <f t="shared" si="54"/>
        <v>30.78</v>
      </c>
      <c r="BN82" s="8">
        <f t="shared" si="55"/>
        <v>32</v>
      </c>
      <c r="BO82" s="8">
        <f t="shared" si="56"/>
        <v>32</v>
      </c>
      <c r="BP82" s="139">
        <f t="shared" si="57"/>
        <v>-1.2199999999999989</v>
      </c>
      <c r="BQ82" s="139">
        <f t="shared" si="58"/>
        <v>-1.2199999999999989</v>
      </c>
    </row>
    <row r="83" spans="1:69">
      <c r="A83" s="8" t="s">
        <v>125</v>
      </c>
      <c r="B83" s="15">
        <f>'[3]03'!B85</f>
        <v>320</v>
      </c>
      <c r="C83" s="16">
        <f>'[3]03'!C85</f>
        <v>0</v>
      </c>
      <c r="D83" s="16">
        <f>'[3]03'!D85</f>
        <v>0</v>
      </c>
      <c r="E83" s="16">
        <f>'[3]03'!E85</f>
        <v>0</v>
      </c>
      <c r="F83" s="16">
        <f>'[3]03'!F85</f>
        <v>320</v>
      </c>
      <c r="G83" s="16">
        <f>'[3]03'!G85</f>
        <v>0</v>
      </c>
      <c r="H83" s="17">
        <f t="shared" si="59"/>
        <v>640</v>
      </c>
      <c r="I83" s="15">
        <f>'[3]03'!J85</f>
        <v>317.053</v>
      </c>
      <c r="J83" s="16">
        <f>'[3]03'!K85</f>
        <v>0</v>
      </c>
      <c r="K83" s="16">
        <f>'[3]03'!L85</f>
        <v>0</v>
      </c>
      <c r="L83" s="16">
        <f>'[3]03'!M85</f>
        <v>0</v>
      </c>
      <c r="M83" s="16">
        <f>'[3]03'!N85</f>
        <v>0</v>
      </c>
      <c r="N83" s="16">
        <f>'[3]03'!O85</f>
        <v>0</v>
      </c>
      <c r="O83" s="17">
        <f t="shared" si="60"/>
        <v>317.053</v>
      </c>
      <c r="P83" s="18">
        <f>frq!C83</f>
        <v>1</v>
      </c>
      <c r="Q83" s="15">
        <f t="shared" si="33"/>
        <v>317.053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317.053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253.053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253.053</v>
      </c>
      <c r="AT83" s="8">
        <v>30.78</v>
      </c>
      <c r="AU83" s="8">
        <v>30.78</v>
      </c>
      <c r="AW83" s="198">
        <v>32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32</v>
      </c>
      <c r="BD83" s="198">
        <v>32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32</v>
      </c>
      <c r="BL83" s="8">
        <f t="shared" si="53"/>
        <v>30.78</v>
      </c>
      <c r="BM83" s="8">
        <f t="shared" si="54"/>
        <v>30.78</v>
      </c>
      <c r="BN83" s="8">
        <f t="shared" si="55"/>
        <v>32</v>
      </c>
      <c r="BO83" s="8">
        <f t="shared" si="56"/>
        <v>32</v>
      </c>
      <c r="BP83" s="139">
        <f t="shared" si="57"/>
        <v>-1.2199999999999989</v>
      </c>
      <c r="BQ83" s="139">
        <f t="shared" si="58"/>
        <v>-1.2199999999999989</v>
      </c>
    </row>
    <row r="84" spans="1:69">
      <c r="A84" s="8" t="s">
        <v>126</v>
      </c>
      <c r="B84" s="15">
        <f>'[3]03'!B86</f>
        <v>320</v>
      </c>
      <c r="C84" s="16">
        <f>'[3]03'!C86</f>
        <v>0</v>
      </c>
      <c r="D84" s="16">
        <f>'[3]03'!D86</f>
        <v>0</v>
      </c>
      <c r="E84" s="16">
        <f>'[3]03'!E86</f>
        <v>0</v>
      </c>
      <c r="F84" s="16">
        <f>'[3]03'!F86</f>
        <v>320</v>
      </c>
      <c r="G84" s="16">
        <f>'[3]03'!G86</f>
        <v>0</v>
      </c>
      <c r="H84" s="17">
        <f t="shared" si="59"/>
        <v>640</v>
      </c>
      <c r="I84" s="15">
        <f>'[3]03'!J86</f>
        <v>317.053</v>
      </c>
      <c r="J84" s="16">
        <f>'[3]03'!K86</f>
        <v>0</v>
      </c>
      <c r="K84" s="16">
        <f>'[3]03'!L86</f>
        <v>0</v>
      </c>
      <c r="L84" s="16">
        <f>'[3]03'!M86</f>
        <v>0</v>
      </c>
      <c r="M84" s="16">
        <f>'[3]03'!N86</f>
        <v>0</v>
      </c>
      <c r="N84" s="16">
        <f>'[3]03'!O86</f>
        <v>0</v>
      </c>
      <c r="O84" s="17">
        <f t="shared" si="60"/>
        <v>317.053</v>
      </c>
      <c r="P84" s="18">
        <f>frq!C84</f>
        <v>1</v>
      </c>
      <c r="Q84" s="15">
        <f t="shared" si="33"/>
        <v>317.053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317.053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253.053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253.053</v>
      </c>
      <c r="AT84" s="8">
        <v>30.78</v>
      </c>
      <c r="AU84" s="8">
        <v>30.78</v>
      </c>
      <c r="AW84" s="198">
        <v>32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32</v>
      </c>
      <c r="BD84" s="198">
        <v>32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32</v>
      </c>
      <c r="BL84" s="8">
        <f t="shared" si="53"/>
        <v>30.78</v>
      </c>
      <c r="BM84" s="8">
        <f t="shared" si="54"/>
        <v>30.78</v>
      </c>
      <c r="BN84" s="8">
        <f t="shared" si="55"/>
        <v>32</v>
      </c>
      <c r="BO84" s="8">
        <f t="shared" si="56"/>
        <v>32</v>
      </c>
      <c r="BP84" s="139">
        <f t="shared" si="57"/>
        <v>-1.2199999999999989</v>
      </c>
      <c r="BQ84" s="139">
        <f t="shared" si="58"/>
        <v>-1.2199999999999989</v>
      </c>
    </row>
    <row r="85" spans="1:69">
      <c r="A85" s="8" t="s">
        <v>127</v>
      </c>
      <c r="B85" s="15">
        <f>'[3]03'!B87</f>
        <v>320</v>
      </c>
      <c r="C85" s="16">
        <f>'[3]03'!C87</f>
        <v>0</v>
      </c>
      <c r="D85" s="16">
        <f>'[3]03'!D87</f>
        <v>0</v>
      </c>
      <c r="E85" s="16">
        <f>'[3]03'!E87</f>
        <v>0</v>
      </c>
      <c r="F85" s="16">
        <f>'[3]03'!F87</f>
        <v>320</v>
      </c>
      <c r="G85" s="16">
        <f>'[3]03'!G87</f>
        <v>0</v>
      </c>
      <c r="H85" s="17">
        <f t="shared" si="59"/>
        <v>640</v>
      </c>
      <c r="I85" s="15">
        <f>'[3]03'!J87</f>
        <v>292.44299999999998</v>
      </c>
      <c r="J85" s="16">
        <f>'[3]03'!K87</f>
        <v>0</v>
      </c>
      <c r="K85" s="16">
        <f>'[3]03'!L87</f>
        <v>0</v>
      </c>
      <c r="L85" s="16">
        <f>'[3]03'!M87</f>
        <v>0</v>
      </c>
      <c r="M85" s="16">
        <f>'[3]03'!N87</f>
        <v>0</v>
      </c>
      <c r="N85" s="16">
        <f>'[3]03'!O87</f>
        <v>0</v>
      </c>
      <c r="O85" s="17">
        <f t="shared" si="60"/>
        <v>292.44299999999998</v>
      </c>
      <c r="P85" s="18">
        <f>frq!C85</f>
        <v>1</v>
      </c>
      <c r="Q85" s="15">
        <f t="shared" si="33"/>
        <v>292.44299999999998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292.44299999999998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228.44299999999998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228.44299999999998</v>
      </c>
      <c r="AT85" s="8">
        <v>30.78</v>
      </c>
      <c r="AU85" s="8">
        <v>30.78</v>
      </c>
      <c r="AW85" s="198">
        <v>32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32</v>
      </c>
      <c r="BD85" s="198">
        <v>32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32</v>
      </c>
      <c r="BL85" s="8">
        <f t="shared" si="53"/>
        <v>30.78</v>
      </c>
      <c r="BM85" s="8">
        <f t="shared" si="54"/>
        <v>30.78</v>
      </c>
      <c r="BN85" s="8">
        <f t="shared" si="55"/>
        <v>32</v>
      </c>
      <c r="BO85" s="8">
        <f t="shared" si="56"/>
        <v>32</v>
      </c>
      <c r="BP85" s="139">
        <f t="shared" si="57"/>
        <v>-1.2199999999999989</v>
      </c>
      <c r="BQ85" s="139">
        <f t="shared" si="58"/>
        <v>-1.2199999999999989</v>
      </c>
    </row>
    <row r="86" spans="1:69">
      <c r="A86" s="8" t="s">
        <v>128</v>
      </c>
      <c r="B86" s="15">
        <f>'[3]03'!B88</f>
        <v>320</v>
      </c>
      <c r="C86" s="16">
        <f>'[3]03'!C88</f>
        <v>0</v>
      </c>
      <c r="D86" s="16">
        <f>'[3]03'!D88</f>
        <v>0</v>
      </c>
      <c r="E86" s="16">
        <f>'[3]03'!E88</f>
        <v>0</v>
      </c>
      <c r="F86" s="16">
        <f>'[3]03'!F88</f>
        <v>320</v>
      </c>
      <c r="G86" s="16">
        <f>'[3]03'!G88</f>
        <v>0</v>
      </c>
      <c r="H86" s="17">
        <f t="shared" si="59"/>
        <v>640</v>
      </c>
      <c r="I86" s="15">
        <f>'[3]03'!J88</f>
        <v>282.44299999999998</v>
      </c>
      <c r="J86" s="16">
        <f>'[3]03'!K88</f>
        <v>0</v>
      </c>
      <c r="K86" s="16">
        <f>'[3]03'!L88</f>
        <v>0</v>
      </c>
      <c r="L86" s="16">
        <f>'[3]03'!M88</f>
        <v>0</v>
      </c>
      <c r="M86" s="16">
        <f>'[3]03'!N88</f>
        <v>0</v>
      </c>
      <c r="N86" s="16">
        <f>'[3]03'!O88</f>
        <v>0</v>
      </c>
      <c r="O86" s="17">
        <f t="shared" si="60"/>
        <v>282.44299999999998</v>
      </c>
      <c r="P86" s="18">
        <f>frq!C86</f>
        <v>1</v>
      </c>
      <c r="Q86" s="15">
        <f t="shared" si="33"/>
        <v>282.44299999999998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282.44299999999998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218.44299999999998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218.44299999999998</v>
      </c>
      <c r="AT86" s="8">
        <v>30.78</v>
      </c>
      <c r="AU86" s="8">
        <v>30.78</v>
      </c>
      <c r="AW86" s="198">
        <v>32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32</v>
      </c>
      <c r="BD86" s="198">
        <v>32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32</v>
      </c>
      <c r="BL86" s="8">
        <f t="shared" si="53"/>
        <v>30.78</v>
      </c>
      <c r="BM86" s="8">
        <f t="shared" si="54"/>
        <v>30.78</v>
      </c>
      <c r="BN86" s="8">
        <f t="shared" si="55"/>
        <v>32</v>
      </c>
      <c r="BO86" s="8">
        <f t="shared" si="56"/>
        <v>32</v>
      </c>
      <c r="BP86" s="139">
        <f t="shared" si="57"/>
        <v>-1.2199999999999989</v>
      </c>
      <c r="BQ86" s="139">
        <f t="shared" si="58"/>
        <v>-1.2199999999999989</v>
      </c>
    </row>
    <row r="87" spans="1:69">
      <c r="A87" s="8" t="s">
        <v>129</v>
      </c>
      <c r="B87" s="15">
        <f>'[3]03'!B89</f>
        <v>320</v>
      </c>
      <c r="C87" s="16">
        <f>'[3]03'!C89</f>
        <v>0</v>
      </c>
      <c r="D87" s="16">
        <f>'[3]03'!D89</f>
        <v>0</v>
      </c>
      <c r="E87" s="16">
        <f>'[3]03'!E89</f>
        <v>0</v>
      </c>
      <c r="F87" s="16">
        <f>'[3]03'!F89</f>
        <v>320</v>
      </c>
      <c r="G87" s="16">
        <f>'[3]03'!G89</f>
        <v>0</v>
      </c>
      <c r="H87" s="17">
        <f t="shared" si="59"/>
        <v>640</v>
      </c>
      <c r="I87" s="15">
        <f>'[3]03'!J89</f>
        <v>278.44299999999998</v>
      </c>
      <c r="J87" s="16">
        <f>'[3]03'!K89</f>
        <v>0</v>
      </c>
      <c r="K87" s="16">
        <f>'[3]03'!L89</f>
        <v>0</v>
      </c>
      <c r="L87" s="16">
        <f>'[3]03'!M89</f>
        <v>0</v>
      </c>
      <c r="M87" s="16">
        <f>'[3]03'!N89</f>
        <v>0</v>
      </c>
      <c r="N87" s="16">
        <f>'[3]03'!O89</f>
        <v>0</v>
      </c>
      <c r="O87" s="17">
        <f t="shared" si="60"/>
        <v>278.44299999999998</v>
      </c>
      <c r="P87" s="18">
        <f>frq!C87</f>
        <v>1</v>
      </c>
      <c r="Q87" s="15">
        <f t="shared" si="33"/>
        <v>278.44299999999998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278.44299999999998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214.44299999999998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214.44299999999998</v>
      </c>
      <c r="AT87" s="8">
        <v>30.78</v>
      </c>
      <c r="AU87" s="8">
        <v>30.78</v>
      </c>
      <c r="AW87" s="198">
        <v>32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32</v>
      </c>
      <c r="BD87" s="198">
        <v>32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32</v>
      </c>
      <c r="BL87" s="8">
        <f t="shared" si="53"/>
        <v>30.78</v>
      </c>
      <c r="BM87" s="8">
        <f t="shared" si="54"/>
        <v>30.78</v>
      </c>
      <c r="BN87" s="8">
        <f t="shared" si="55"/>
        <v>32</v>
      </c>
      <c r="BO87" s="8">
        <f t="shared" si="56"/>
        <v>32</v>
      </c>
      <c r="BP87" s="139">
        <f t="shared" si="57"/>
        <v>-1.2199999999999989</v>
      </c>
      <c r="BQ87" s="139">
        <f t="shared" si="58"/>
        <v>-1.2199999999999989</v>
      </c>
    </row>
    <row r="88" spans="1:69">
      <c r="A88" s="8" t="s">
        <v>130</v>
      </c>
      <c r="B88" s="15">
        <f>'[3]03'!B90</f>
        <v>320</v>
      </c>
      <c r="C88" s="16">
        <f>'[3]03'!C90</f>
        <v>0</v>
      </c>
      <c r="D88" s="16">
        <f>'[3]03'!D90</f>
        <v>0</v>
      </c>
      <c r="E88" s="16">
        <f>'[3]03'!E90</f>
        <v>0</v>
      </c>
      <c r="F88" s="16">
        <f>'[3]03'!F90</f>
        <v>320</v>
      </c>
      <c r="G88" s="16">
        <f>'[3]03'!G90</f>
        <v>0</v>
      </c>
      <c r="H88" s="17">
        <f t="shared" si="59"/>
        <v>640</v>
      </c>
      <c r="I88" s="15">
        <f>'[3]03'!J90</f>
        <v>278.44299999999998</v>
      </c>
      <c r="J88" s="16">
        <f>'[3]03'!K90</f>
        <v>0</v>
      </c>
      <c r="K88" s="16">
        <f>'[3]03'!L90</f>
        <v>0</v>
      </c>
      <c r="L88" s="16">
        <f>'[3]03'!M90</f>
        <v>0</v>
      </c>
      <c r="M88" s="16">
        <f>'[3]03'!N90</f>
        <v>0</v>
      </c>
      <c r="N88" s="16">
        <f>'[3]03'!O90</f>
        <v>0</v>
      </c>
      <c r="O88" s="17">
        <f t="shared" si="60"/>
        <v>278.44299999999998</v>
      </c>
      <c r="P88" s="18">
        <f>frq!C88</f>
        <v>1</v>
      </c>
      <c r="Q88" s="15">
        <f t="shared" si="33"/>
        <v>278.44299999999998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278.44299999999998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214.44299999999998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214.44299999999998</v>
      </c>
      <c r="AT88" s="8">
        <v>30.78</v>
      </c>
      <c r="AU88" s="8">
        <v>30.78</v>
      </c>
      <c r="AW88" s="198">
        <v>32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32</v>
      </c>
      <c r="BD88" s="198">
        <v>32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32</v>
      </c>
      <c r="BL88" s="8">
        <f t="shared" si="53"/>
        <v>30.78</v>
      </c>
      <c r="BM88" s="8">
        <f t="shared" si="54"/>
        <v>30.78</v>
      </c>
      <c r="BN88" s="8">
        <f t="shared" si="55"/>
        <v>32</v>
      </c>
      <c r="BO88" s="8">
        <f t="shared" si="56"/>
        <v>32</v>
      </c>
      <c r="BP88" s="139">
        <f t="shared" si="57"/>
        <v>-1.2199999999999989</v>
      </c>
      <c r="BQ88" s="139">
        <f t="shared" si="58"/>
        <v>-1.2199999999999989</v>
      </c>
    </row>
    <row r="89" spans="1:69">
      <c r="A89" s="8" t="s">
        <v>131</v>
      </c>
      <c r="B89" s="15">
        <f>'[3]03'!B91</f>
        <v>320</v>
      </c>
      <c r="C89" s="16">
        <f>'[3]03'!C91</f>
        <v>0</v>
      </c>
      <c r="D89" s="16">
        <f>'[3]03'!D91</f>
        <v>0</v>
      </c>
      <c r="E89" s="16">
        <f>'[3]03'!E91</f>
        <v>0</v>
      </c>
      <c r="F89" s="16">
        <f>'[3]03'!F91</f>
        <v>320</v>
      </c>
      <c r="G89" s="16">
        <f>'[3]03'!G91</f>
        <v>0</v>
      </c>
      <c r="H89" s="17">
        <f t="shared" si="59"/>
        <v>640</v>
      </c>
      <c r="I89" s="15">
        <f>'[3]03'!J91</f>
        <v>278.44299999999998</v>
      </c>
      <c r="J89" s="16">
        <f>'[3]03'!K91</f>
        <v>0</v>
      </c>
      <c r="K89" s="16">
        <f>'[3]03'!L91</f>
        <v>0</v>
      </c>
      <c r="L89" s="16">
        <f>'[3]03'!M91</f>
        <v>0</v>
      </c>
      <c r="M89" s="16">
        <f>'[3]03'!N91</f>
        <v>0</v>
      </c>
      <c r="N89" s="16">
        <f>'[3]03'!O91</f>
        <v>0</v>
      </c>
      <c r="O89" s="17">
        <f t="shared" si="60"/>
        <v>278.44299999999998</v>
      </c>
      <c r="P89" s="18">
        <f>frq!C89</f>
        <v>1</v>
      </c>
      <c r="Q89" s="15">
        <f t="shared" si="33"/>
        <v>278.44299999999998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278.44299999999998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214.44299999999998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214.44299999999998</v>
      </c>
      <c r="AT89" s="8">
        <v>30.78</v>
      </c>
      <c r="AU89" s="8">
        <v>30.78</v>
      </c>
      <c r="AW89" s="198">
        <v>32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32</v>
      </c>
      <c r="BD89" s="198">
        <v>32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32</v>
      </c>
      <c r="BL89" s="8">
        <f t="shared" si="53"/>
        <v>30.78</v>
      </c>
      <c r="BM89" s="8">
        <f t="shared" si="54"/>
        <v>30.78</v>
      </c>
      <c r="BN89" s="8">
        <f t="shared" si="55"/>
        <v>32</v>
      </c>
      <c r="BO89" s="8">
        <f t="shared" si="56"/>
        <v>32</v>
      </c>
      <c r="BP89" s="139">
        <f t="shared" si="57"/>
        <v>-1.2199999999999989</v>
      </c>
      <c r="BQ89" s="139">
        <f t="shared" si="58"/>
        <v>-1.2199999999999989</v>
      </c>
    </row>
    <row r="90" spans="1:69">
      <c r="A90" s="8" t="s">
        <v>132</v>
      </c>
      <c r="B90" s="15">
        <f>'[3]03'!B92</f>
        <v>320</v>
      </c>
      <c r="C90" s="16">
        <f>'[3]03'!C92</f>
        <v>0</v>
      </c>
      <c r="D90" s="16">
        <f>'[3]03'!D92</f>
        <v>0</v>
      </c>
      <c r="E90" s="16">
        <f>'[3]03'!E92</f>
        <v>0</v>
      </c>
      <c r="F90" s="16">
        <f>'[3]03'!F92</f>
        <v>320</v>
      </c>
      <c r="G90" s="16">
        <f>'[3]03'!G92</f>
        <v>0</v>
      </c>
      <c r="H90" s="17">
        <f t="shared" si="59"/>
        <v>640</v>
      </c>
      <c r="I90" s="15">
        <f>'[3]03'!J92</f>
        <v>278.44299999999998</v>
      </c>
      <c r="J90" s="16">
        <f>'[3]03'!K92</f>
        <v>0</v>
      </c>
      <c r="K90" s="16">
        <f>'[3]03'!L92</f>
        <v>0</v>
      </c>
      <c r="L90" s="16">
        <f>'[3]03'!M92</f>
        <v>0</v>
      </c>
      <c r="M90" s="16">
        <f>'[3]03'!N92</f>
        <v>0</v>
      </c>
      <c r="N90" s="16">
        <f>'[3]03'!O92</f>
        <v>0</v>
      </c>
      <c r="O90" s="17">
        <f t="shared" si="60"/>
        <v>278.44299999999998</v>
      </c>
      <c r="P90" s="18">
        <f>frq!C90</f>
        <v>1</v>
      </c>
      <c r="Q90" s="15">
        <f t="shared" si="33"/>
        <v>278.44299999999998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278.44299999999998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214.44299999999998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214.44299999999998</v>
      </c>
      <c r="AT90" s="8">
        <v>30.78</v>
      </c>
      <c r="AU90" s="8">
        <v>30.78</v>
      </c>
      <c r="AW90" s="198">
        <v>32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32</v>
      </c>
      <c r="BD90" s="198">
        <v>32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32</v>
      </c>
      <c r="BL90" s="8">
        <f t="shared" si="53"/>
        <v>30.78</v>
      </c>
      <c r="BM90" s="8">
        <f t="shared" si="54"/>
        <v>30.78</v>
      </c>
      <c r="BN90" s="8">
        <f t="shared" si="55"/>
        <v>32</v>
      </c>
      <c r="BO90" s="8">
        <f t="shared" si="56"/>
        <v>32</v>
      </c>
      <c r="BP90" s="139">
        <f t="shared" si="57"/>
        <v>-1.2199999999999989</v>
      </c>
      <c r="BQ90" s="139">
        <f t="shared" si="58"/>
        <v>-1.2199999999999989</v>
      </c>
    </row>
    <row r="91" spans="1:69">
      <c r="A91" s="8" t="s">
        <v>133</v>
      </c>
      <c r="B91" s="15">
        <f>'[3]03'!B93</f>
        <v>320</v>
      </c>
      <c r="C91" s="16">
        <f>'[3]03'!C93</f>
        <v>0</v>
      </c>
      <c r="D91" s="16">
        <f>'[3]03'!D93</f>
        <v>0</v>
      </c>
      <c r="E91" s="16">
        <f>'[3]03'!E93</f>
        <v>0</v>
      </c>
      <c r="F91" s="16">
        <f>'[3]03'!F93</f>
        <v>320</v>
      </c>
      <c r="G91" s="16">
        <f>'[3]03'!G93</f>
        <v>0</v>
      </c>
      <c r="H91" s="17">
        <f t="shared" si="59"/>
        <v>640</v>
      </c>
      <c r="I91" s="15">
        <f>'[3]03'!J93</f>
        <v>270</v>
      </c>
      <c r="J91" s="16">
        <f>'[3]03'!K93</f>
        <v>0</v>
      </c>
      <c r="K91" s="16">
        <f>'[3]03'!L93</f>
        <v>0</v>
      </c>
      <c r="L91" s="16">
        <f>'[3]03'!M93</f>
        <v>0</v>
      </c>
      <c r="M91" s="16">
        <f>'[3]03'!N93</f>
        <v>0</v>
      </c>
      <c r="N91" s="16">
        <f>'[3]03'!O93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26.91</v>
      </c>
      <c r="AE91" s="8">
        <f t="shared" si="43"/>
        <v>26.91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26.91</v>
      </c>
      <c r="AL91" s="8">
        <f t="shared" si="35"/>
        <v>216.18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216.18</v>
      </c>
      <c r="AT91" s="8">
        <v>25.89</v>
      </c>
      <c r="AU91" s="8">
        <v>25.89</v>
      </c>
      <c r="AW91" s="198">
        <v>26.91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26.91</v>
      </c>
      <c r="BD91" s="198">
        <v>26.91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26.91</v>
      </c>
      <c r="BL91" s="8">
        <f t="shared" si="53"/>
        <v>25.89</v>
      </c>
      <c r="BM91" s="8">
        <f t="shared" si="54"/>
        <v>25.89</v>
      </c>
      <c r="BN91" s="8">
        <f t="shared" si="55"/>
        <v>26.91</v>
      </c>
      <c r="BO91" s="8">
        <f t="shared" si="56"/>
        <v>26.91</v>
      </c>
      <c r="BP91" s="139">
        <f t="shared" si="57"/>
        <v>-1.0199999999999996</v>
      </c>
      <c r="BQ91" s="139">
        <f t="shared" si="58"/>
        <v>-1.0199999999999996</v>
      </c>
    </row>
    <row r="92" spans="1:69">
      <c r="A92" s="8" t="s">
        <v>134</v>
      </c>
      <c r="B92" s="15">
        <f>'[3]03'!B94</f>
        <v>320</v>
      </c>
      <c r="C92" s="16">
        <f>'[3]03'!C94</f>
        <v>0</v>
      </c>
      <c r="D92" s="16">
        <f>'[3]03'!D94</f>
        <v>0</v>
      </c>
      <c r="E92" s="16">
        <f>'[3]03'!E94</f>
        <v>0</v>
      </c>
      <c r="F92" s="16">
        <f>'[3]03'!F94</f>
        <v>320</v>
      </c>
      <c r="G92" s="16">
        <f>'[3]03'!G94</f>
        <v>0</v>
      </c>
      <c r="H92" s="17">
        <f t="shared" si="59"/>
        <v>640</v>
      </c>
      <c r="I92" s="15">
        <f>'[3]03'!J94</f>
        <v>270</v>
      </c>
      <c r="J92" s="16">
        <f>'[3]03'!K94</f>
        <v>0</v>
      </c>
      <c r="K92" s="16">
        <f>'[3]03'!L94</f>
        <v>0</v>
      </c>
      <c r="L92" s="16">
        <f>'[3]03'!M94</f>
        <v>0</v>
      </c>
      <c r="M92" s="16">
        <f>'[3]03'!N94</f>
        <v>0</v>
      </c>
      <c r="N92" s="16">
        <f>'[3]03'!O94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26.91</v>
      </c>
      <c r="AE92" s="8">
        <f t="shared" si="43"/>
        <v>26.91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26.91</v>
      </c>
      <c r="AL92" s="8">
        <f t="shared" si="35"/>
        <v>216.18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216.18</v>
      </c>
      <c r="AT92" s="8">
        <v>25.89</v>
      </c>
      <c r="AU92" s="8">
        <v>25.89</v>
      </c>
      <c r="AW92" s="198">
        <v>26.91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26.91</v>
      </c>
      <c r="BD92" s="198">
        <v>26.91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26.91</v>
      </c>
      <c r="BL92" s="8">
        <f t="shared" si="53"/>
        <v>25.89</v>
      </c>
      <c r="BM92" s="8">
        <f t="shared" si="54"/>
        <v>25.89</v>
      </c>
      <c r="BN92" s="8">
        <f t="shared" si="55"/>
        <v>26.91</v>
      </c>
      <c r="BO92" s="8">
        <f t="shared" si="56"/>
        <v>26.91</v>
      </c>
      <c r="BP92" s="139">
        <f t="shared" si="57"/>
        <v>-1.0199999999999996</v>
      </c>
      <c r="BQ92" s="139">
        <f t="shared" si="58"/>
        <v>-1.0199999999999996</v>
      </c>
    </row>
    <row r="93" spans="1:69">
      <c r="A93" s="8" t="s">
        <v>135</v>
      </c>
      <c r="B93" s="15">
        <f>'[3]03'!B95</f>
        <v>320</v>
      </c>
      <c r="C93" s="16">
        <f>'[3]03'!C95</f>
        <v>0</v>
      </c>
      <c r="D93" s="16">
        <f>'[3]03'!D95</f>
        <v>0</v>
      </c>
      <c r="E93" s="16">
        <f>'[3]03'!E95</f>
        <v>0</v>
      </c>
      <c r="F93" s="16">
        <f>'[3]03'!F95</f>
        <v>320</v>
      </c>
      <c r="G93" s="16">
        <f>'[3]03'!G95</f>
        <v>0</v>
      </c>
      <c r="H93" s="17">
        <f t="shared" si="59"/>
        <v>640</v>
      </c>
      <c r="I93" s="15">
        <f>'[3]03'!J95</f>
        <v>270</v>
      </c>
      <c r="J93" s="16">
        <f>'[3]03'!K95</f>
        <v>0</v>
      </c>
      <c r="K93" s="16">
        <f>'[3]03'!L95</f>
        <v>0</v>
      </c>
      <c r="L93" s="16">
        <f>'[3]03'!M95</f>
        <v>0</v>
      </c>
      <c r="M93" s="16">
        <f>'[3]03'!N95</f>
        <v>0</v>
      </c>
      <c r="N93" s="16">
        <f>'[3]03'!O95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26.91</v>
      </c>
      <c r="AE93" s="8">
        <f t="shared" si="43"/>
        <v>26.91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26.91</v>
      </c>
      <c r="AL93" s="8">
        <f t="shared" si="35"/>
        <v>216.18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216.18</v>
      </c>
      <c r="AT93" s="8">
        <v>25.89</v>
      </c>
      <c r="AU93" s="8">
        <v>25.89</v>
      </c>
      <c r="AW93" s="198">
        <v>26.91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26.91</v>
      </c>
      <c r="BD93" s="198">
        <v>26.91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26.91</v>
      </c>
      <c r="BL93" s="8">
        <f t="shared" si="53"/>
        <v>25.89</v>
      </c>
      <c r="BM93" s="8">
        <f t="shared" si="54"/>
        <v>25.89</v>
      </c>
      <c r="BN93" s="8">
        <f t="shared" si="55"/>
        <v>26.91</v>
      </c>
      <c r="BO93" s="8">
        <f t="shared" si="56"/>
        <v>26.91</v>
      </c>
      <c r="BP93" s="139">
        <f t="shared" si="57"/>
        <v>-1.0199999999999996</v>
      </c>
      <c r="BQ93" s="139">
        <f t="shared" si="58"/>
        <v>-1.0199999999999996</v>
      </c>
    </row>
    <row r="94" spans="1:69">
      <c r="A94" s="8" t="s">
        <v>136</v>
      </c>
      <c r="B94" s="15">
        <f>'[3]03'!B96</f>
        <v>320</v>
      </c>
      <c r="C94" s="16">
        <f>'[3]03'!C96</f>
        <v>0</v>
      </c>
      <c r="D94" s="16">
        <f>'[3]03'!D96</f>
        <v>0</v>
      </c>
      <c r="E94" s="16">
        <f>'[3]03'!E96</f>
        <v>0</v>
      </c>
      <c r="F94" s="16">
        <f>'[3]03'!F96</f>
        <v>320</v>
      </c>
      <c r="G94" s="16">
        <f>'[3]03'!G96</f>
        <v>0</v>
      </c>
      <c r="H94" s="17">
        <f t="shared" si="59"/>
        <v>640</v>
      </c>
      <c r="I94" s="15">
        <f>'[3]03'!J96</f>
        <v>270</v>
      </c>
      <c r="J94" s="16">
        <f>'[3]03'!K96</f>
        <v>0</v>
      </c>
      <c r="K94" s="16">
        <f>'[3]03'!L96</f>
        <v>0</v>
      </c>
      <c r="L94" s="16">
        <f>'[3]03'!M96</f>
        <v>0</v>
      </c>
      <c r="M94" s="16">
        <f>'[3]03'!N96</f>
        <v>0</v>
      </c>
      <c r="N94" s="16">
        <f>'[3]03'!O96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26.91</v>
      </c>
      <c r="AE94" s="8">
        <f t="shared" si="43"/>
        <v>26.91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26.91</v>
      </c>
      <c r="AL94" s="8">
        <f t="shared" si="35"/>
        <v>216.18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216.18</v>
      </c>
      <c r="AT94" s="8">
        <v>25.89</v>
      </c>
      <c r="AU94" s="8">
        <v>25.89</v>
      </c>
      <c r="AW94" s="198">
        <v>26.91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26.91</v>
      </c>
      <c r="BD94" s="198">
        <v>26.91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26.91</v>
      </c>
      <c r="BL94" s="8">
        <f t="shared" si="53"/>
        <v>25.89</v>
      </c>
      <c r="BM94" s="8">
        <f t="shared" si="54"/>
        <v>25.89</v>
      </c>
      <c r="BN94" s="8">
        <f t="shared" si="55"/>
        <v>26.91</v>
      </c>
      <c r="BO94" s="8">
        <f t="shared" si="56"/>
        <v>26.91</v>
      </c>
      <c r="BP94" s="139">
        <f t="shared" si="57"/>
        <v>-1.0199999999999996</v>
      </c>
      <c r="BQ94" s="139">
        <f t="shared" si="58"/>
        <v>-1.0199999999999996</v>
      </c>
    </row>
    <row r="95" spans="1:69">
      <c r="A95" s="8" t="s">
        <v>137</v>
      </c>
      <c r="B95" s="15">
        <f>'[3]03'!B97</f>
        <v>320</v>
      </c>
      <c r="C95" s="16">
        <f>'[3]03'!C97</f>
        <v>0</v>
      </c>
      <c r="D95" s="16">
        <f>'[3]03'!D97</f>
        <v>0</v>
      </c>
      <c r="E95" s="16">
        <f>'[3]03'!E97</f>
        <v>0</v>
      </c>
      <c r="F95" s="16">
        <f>'[3]03'!F97</f>
        <v>320</v>
      </c>
      <c r="G95" s="16">
        <f>'[3]03'!G97</f>
        <v>0</v>
      </c>
      <c r="H95" s="17">
        <f t="shared" si="59"/>
        <v>640</v>
      </c>
      <c r="I95" s="15">
        <f>'[3]03'!J97</f>
        <v>270</v>
      </c>
      <c r="J95" s="16">
        <f>'[3]03'!K97</f>
        <v>0</v>
      </c>
      <c r="K95" s="16">
        <f>'[3]03'!L97</f>
        <v>0</v>
      </c>
      <c r="L95" s="16">
        <f>'[3]03'!M97</f>
        <v>0</v>
      </c>
      <c r="M95" s="16">
        <f>'[3]03'!N97</f>
        <v>0</v>
      </c>
      <c r="N95" s="16">
        <f>'[3]03'!O97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26.91</v>
      </c>
      <c r="AE95" s="8">
        <f t="shared" si="43"/>
        <v>26.91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26.91</v>
      </c>
      <c r="AL95" s="8">
        <f t="shared" si="35"/>
        <v>216.18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216.18</v>
      </c>
      <c r="AT95" s="8">
        <v>25.89</v>
      </c>
      <c r="AU95" s="8">
        <v>25.89</v>
      </c>
      <c r="AW95" s="198">
        <v>26.91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26.91</v>
      </c>
      <c r="BD95" s="198">
        <v>26.91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26.91</v>
      </c>
      <c r="BL95" s="8">
        <f t="shared" si="53"/>
        <v>25.89</v>
      </c>
      <c r="BM95" s="8">
        <f t="shared" si="54"/>
        <v>25.89</v>
      </c>
      <c r="BN95" s="8">
        <f t="shared" si="55"/>
        <v>26.91</v>
      </c>
      <c r="BO95" s="8">
        <f t="shared" si="56"/>
        <v>26.91</v>
      </c>
      <c r="BP95" s="139">
        <f t="shared" si="57"/>
        <v>-1.0199999999999996</v>
      </c>
      <c r="BQ95" s="139">
        <f t="shared" si="58"/>
        <v>-1.0199999999999996</v>
      </c>
    </row>
    <row r="96" spans="1:69">
      <c r="A96" s="8" t="s">
        <v>138</v>
      </c>
      <c r="B96" s="15">
        <f>'[3]03'!B98</f>
        <v>320</v>
      </c>
      <c r="C96" s="16">
        <f>'[3]03'!C98</f>
        <v>0</v>
      </c>
      <c r="D96" s="16">
        <f>'[3]03'!D98</f>
        <v>0</v>
      </c>
      <c r="E96" s="16">
        <f>'[3]03'!E98</f>
        <v>0</v>
      </c>
      <c r="F96" s="16">
        <f>'[3]03'!F98</f>
        <v>320</v>
      </c>
      <c r="G96" s="16">
        <f>'[3]03'!G98</f>
        <v>0</v>
      </c>
      <c r="H96" s="17">
        <f t="shared" si="59"/>
        <v>640</v>
      </c>
      <c r="I96" s="15">
        <f>'[3]03'!J98</f>
        <v>270</v>
      </c>
      <c r="J96" s="16">
        <f>'[3]03'!K98</f>
        <v>0</v>
      </c>
      <c r="K96" s="16">
        <f>'[3]03'!L98</f>
        <v>0</v>
      </c>
      <c r="L96" s="16">
        <f>'[3]03'!M98</f>
        <v>0</v>
      </c>
      <c r="M96" s="16">
        <f>'[3]03'!N98</f>
        <v>0</v>
      </c>
      <c r="N96" s="16">
        <f>'[3]03'!O98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26.91</v>
      </c>
      <c r="AE96" s="8">
        <f t="shared" si="43"/>
        <v>26.91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26.91</v>
      </c>
      <c r="AL96" s="8">
        <f t="shared" si="35"/>
        <v>216.18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216.18</v>
      </c>
      <c r="AT96" s="8">
        <v>25.89</v>
      </c>
      <c r="AU96" s="8">
        <v>25.89</v>
      </c>
      <c r="AW96" s="198">
        <v>26.91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26.91</v>
      </c>
      <c r="BD96" s="198">
        <v>26.91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26.91</v>
      </c>
      <c r="BL96" s="8">
        <f t="shared" si="53"/>
        <v>25.89</v>
      </c>
      <c r="BM96" s="8">
        <f t="shared" si="54"/>
        <v>25.89</v>
      </c>
      <c r="BN96" s="8">
        <f t="shared" si="55"/>
        <v>26.91</v>
      </c>
      <c r="BO96" s="8">
        <f t="shared" si="56"/>
        <v>26.91</v>
      </c>
      <c r="BP96" s="139">
        <f t="shared" si="57"/>
        <v>-1.0199999999999996</v>
      </c>
      <c r="BQ96" s="139">
        <f t="shared" si="58"/>
        <v>-1.0199999999999996</v>
      </c>
    </row>
    <row r="97" spans="1:69">
      <c r="A97" s="8" t="s">
        <v>139</v>
      </c>
      <c r="B97" s="15">
        <f>'[3]03'!B99</f>
        <v>320</v>
      </c>
      <c r="C97" s="16">
        <f>'[3]03'!C99</f>
        <v>0</v>
      </c>
      <c r="D97" s="16">
        <f>'[3]03'!D99</f>
        <v>0</v>
      </c>
      <c r="E97" s="16">
        <f>'[3]03'!E99</f>
        <v>0</v>
      </c>
      <c r="F97" s="16">
        <f>'[3]03'!F99</f>
        <v>320</v>
      </c>
      <c r="G97" s="16">
        <f>'[3]03'!G99</f>
        <v>0</v>
      </c>
      <c r="H97" s="17">
        <f t="shared" si="59"/>
        <v>640</v>
      </c>
      <c r="I97" s="15">
        <f>'[3]03'!J99</f>
        <v>270</v>
      </c>
      <c r="J97" s="16">
        <f>'[3]03'!K99</f>
        <v>0</v>
      </c>
      <c r="K97" s="16">
        <f>'[3]03'!L99</f>
        <v>0</v>
      </c>
      <c r="L97" s="16">
        <f>'[3]03'!M99</f>
        <v>0</v>
      </c>
      <c r="M97" s="16">
        <f>'[3]03'!N99</f>
        <v>0</v>
      </c>
      <c r="N97" s="16">
        <f>'[3]03'!O99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26.91</v>
      </c>
      <c r="AE97" s="8">
        <f t="shared" si="43"/>
        <v>26.91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26.91</v>
      </c>
      <c r="AL97" s="8">
        <f t="shared" si="35"/>
        <v>216.18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216.18</v>
      </c>
      <c r="AT97" s="8">
        <v>25.89</v>
      </c>
      <c r="AU97" s="8">
        <v>25.89</v>
      </c>
      <c r="AW97" s="198">
        <v>26.91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26.91</v>
      </c>
      <c r="BD97" s="198">
        <v>26.91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26.91</v>
      </c>
      <c r="BL97" s="8">
        <f t="shared" si="53"/>
        <v>25.89</v>
      </c>
      <c r="BM97" s="8">
        <f t="shared" si="54"/>
        <v>25.89</v>
      </c>
      <c r="BN97" s="8">
        <f t="shared" si="55"/>
        <v>26.91</v>
      </c>
      <c r="BO97" s="8">
        <f t="shared" si="56"/>
        <v>26.91</v>
      </c>
      <c r="BP97" s="139">
        <f t="shared" si="57"/>
        <v>-1.0199999999999996</v>
      </c>
      <c r="BQ97" s="139">
        <f t="shared" si="58"/>
        <v>-1.0199999999999996</v>
      </c>
    </row>
    <row r="98" spans="1:69">
      <c r="A98" s="8" t="s">
        <v>140</v>
      </c>
      <c r="B98" s="15">
        <f>'[3]03'!B100</f>
        <v>320</v>
      </c>
      <c r="C98" s="16">
        <f>'[3]03'!C100</f>
        <v>0</v>
      </c>
      <c r="D98" s="16">
        <f>'[3]03'!D100</f>
        <v>0</v>
      </c>
      <c r="E98" s="16">
        <f>'[3]03'!E100</f>
        <v>0</v>
      </c>
      <c r="F98" s="16">
        <f>'[3]03'!F100</f>
        <v>320</v>
      </c>
      <c r="G98" s="16">
        <f>'[3]03'!G100</f>
        <v>0</v>
      </c>
      <c r="H98" s="17">
        <f t="shared" si="59"/>
        <v>640</v>
      </c>
      <c r="I98" s="15">
        <f>'[3]03'!J100</f>
        <v>270</v>
      </c>
      <c r="J98" s="16">
        <f>'[3]03'!K100</f>
        <v>0</v>
      </c>
      <c r="K98" s="16">
        <f>'[3]03'!L100</f>
        <v>0</v>
      </c>
      <c r="L98" s="16">
        <f>'[3]03'!M100</f>
        <v>0</v>
      </c>
      <c r="M98" s="16">
        <f>'[3]03'!N100</f>
        <v>0</v>
      </c>
      <c r="N98" s="16">
        <f>'[3]03'!O100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26.91</v>
      </c>
      <c r="AE98" s="8">
        <f t="shared" si="43"/>
        <v>26.91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26.91</v>
      </c>
      <c r="AL98" s="8">
        <f t="shared" si="35"/>
        <v>216.18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216.18</v>
      </c>
      <c r="AT98" s="8">
        <v>25.89</v>
      </c>
      <c r="AU98" s="8">
        <v>25.89</v>
      </c>
      <c r="AW98" s="198">
        <v>26.91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26.91</v>
      </c>
      <c r="BD98" s="198">
        <v>26.91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26.91</v>
      </c>
      <c r="BL98" s="8">
        <f t="shared" si="53"/>
        <v>25.89</v>
      </c>
      <c r="BM98" s="8">
        <f t="shared" si="54"/>
        <v>25.89</v>
      </c>
      <c r="BN98" s="8">
        <f t="shared" si="55"/>
        <v>26.91</v>
      </c>
      <c r="BO98" s="8">
        <f t="shared" si="56"/>
        <v>26.91</v>
      </c>
      <c r="BP98" s="139">
        <f t="shared" si="57"/>
        <v>-1.0199999999999996</v>
      </c>
      <c r="BQ98" s="139">
        <f t="shared" si="58"/>
        <v>-1.0199999999999996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7.68</v>
      </c>
      <c r="G99" s="15">
        <f t="shared" si="62"/>
        <v>0</v>
      </c>
      <c r="H99" s="15">
        <f t="shared" si="62"/>
        <v>15.36</v>
      </c>
      <c r="I99" s="15">
        <f t="shared" si="62"/>
        <v>6.8696702499999969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6.8696702499999969</v>
      </c>
      <c r="P99" s="15">
        <f t="shared" si="62"/>
        <v>2.4E-2</v>
      </c>
      <c r="Q99" s="15">
        <f t="shared" si="62"/>
        <v>6.8696702499999969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6.8696702499999969</v>
      </c>
      <c r="X99" s="15">
        <f t="shared" si="62"/>
        <v>0.72808499999999965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0.72808499999999965</v>
      </c>
      <c r="AE99" s="15">
        <f t="shared" si="62"/>
        <v>0.72597499999999948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0.72597499999999948</v>
      </c>
      <c r="AL99" s="15">
        <f t="shared" si="62"/>
        <v>5.4156102499999976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5.4156102499999976</v>
      </c>
      <c r="AS99" s="15">
        <f t="shared" si="62"/>
        <v>0</v>
      </c>
      <c r="AT99" s="15">
        <f t="shared" si="62"/>
        <v>0.68774500000000027</v>
      </c>
      <c r="AU99" s="15">
        <f t="shared" si="62"/>
        <v>0.62042499999999956</v>
      </c>
      <c r="AV99" s="15">
        <f t="shared" si="62"/>
        <v>0</v>
      </c>
      <c r="AW99" s="15">
        <f t="shared" si="62"/>
        <v>0.72808499999999965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0.72808499999999965</v>
      </c>
      <c r="BD99" s="15">
        <f t="shared" si="62"/>
        <v>0.72597499999999948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0.72597499999999948</v>
      </c>
      <c r="BK99" s="15"/>
      <c r="BL99" s="15">
        <f t="shared" si="63"/>
        <v>0.68774500000000027</v>
      </c>
      <c r="BM99" s="15">
        <f t="shared" si="63"/>
        <v>0.62042499999999956</v>
      </c>
      <c r="BN99" s="15">
        <f t="shared" si="63"/>
        <v>0.72808499999999965</v>
      </c>
      <c r="BO99" s="15">
        <f t="shared" si="63"/>
        <v>0.72597499999999948</v>
      </c>
      <c r="BP99" s="15">
        <f t="shared" si="63"/>
        <v>-4.0339999999999994E-2</v>
      </c>
      <c r="BQ99" s="15">
        <f t="shared" si="63"/>
        <v>-0.10555000000000027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45325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45325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45325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270</v>
      </c>
      <c r="E3">
        <f>PPCL!N3</f>
        <v>0</v>
      </c>
      <c r="F3">
        <f>B3+C3</f>
        <v>270</v>
      </c>
      <c r="G3">
        <f>D3+E3</f>
        <v>270</v>
      </c>
      <c r="H3" s="112"/>
      <c r="I3">
        <f>BRPL_EOD!AE3+BRPL_EOD!AF3</f>
        <v>225</v>
      </c>
      <c r="J3">
        <f>BYPL_EOD!AE3+BYPL_EOD!AF3</f>
        <v>0</v>
      </c>
      <c r="K3">
        <f>MES_EOD!AE3+MES_EOD!AF3</f>
        <v>0</v>
      </c>
      <c r="L3">
        <f>NDMC_EOD!AE3+NDMC_EOD!AF3</f>
        <v>45</v>
      </c>
      <c r="M3">
        <f>TPDDL_EOD!AE3+TPDDL_EOD!AF3</f>
        <v>0</v>
      </c>
      <c r="N3">
        <f t="shared" ref="N3:N66" si="0">SUM(I3:M3)</f>
        <v>270</v>
      </c>
      <c r="O3" s="112">
        <f t="shared" ref="O3:O66" si="1">G3-N3</f>
        <v>0</v>
      </c>
      <c r="P3">
        <v>225</v>
      </c>
      <c r="Q3">
        <v>0</v>
      </c>
      <c r="R3">
        <v>0</v>
      </c>
      <c r="S3">
        <v>45</v>
      </c>
      <c r="T3">
        <v>0</v>
      </c>
      <c r="U3" s="114">
        <f t="shared" ref="U3:U66" si="2">SUM(P3:T3)</f>
        <v>270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270</v>
      </c>
      <c r="E4">
        <f>PPCL!N4</f>
        <v>0</v>
      </c>
      <c r="F4">
        <f t="shared" ref="F4:F67" si="4">B4+C4</f>
        <v>270</v>
      </c>
      <c r="G4">
        <f t="shared" ref="G4:G67" si="5">D4+E4</f>
        <v>270</v>
      </c>
      <c r="H4" s="112"/>
      <c r="I4">
        <f>BRPL_EOD!AE4+BRPL_EOD!AF4</f>
        <v>225</v>
      </c>
      <c r="J4">
        <f>BYPL_EOD!AE4+BYPL_EOD!AF4</f>
        <v>0</v>
      </c>
      <c r="K4">
        <f>MES_EOD!AE4+MES_EOD!AF4</f>
        <v>0</v>
      </c>
      <c r="L4">
        <f>NDMC_EOD!AE4+NDMC_EOD!AF4</f>
        <v>45</v>
      </c>
      <c r="M4">
        <f>TPDDL_EOD!AE4+TPDDL_EOD!AF4</f>
        <v>0</v>
      </c>
      <c r="N4">
        <f t="shared" si="0"/>
        <v>270</v>
      </c>
      <c r="O4" s="112">
        <f t="shared" si="1"/>
        <v>0</v>
      </c>
      <c r="P4">
        <v>225</v>
      </c>
      <c r="Q4">
        <v>0</v>
      </c>
      <c r="R4">
        <v>0</v>
      </c>
      <c r="S4">
        <v>45</v>
      </c>
      <c r="T4">
        <v>0</v>
      </c>
      <c r="U4" s="114">
        <f t="shared" si="2"/>
        <v>270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270</v>
      </c>
      <c r="E5">
        <f>PPCL!N5</f>
        <v>0</v>
      </c>
      <c r="F5">
        <f t="shared" si="4"/>
        <v>270</v>
      </c>
      <c r="G5">
        <f t="shared" si="5"/>
        <v>270</v>
      </c>
      <c r="H5" s="112"/>
      <c r="I5">
        <f>BRPL_EOD!AE5+BRPL_EOD!AF5</f>
        <v>225</v>
      </c>
      <c r="J5">
        <f>BYPL_EOD!AE5+BYPL_EOD!AF5</f>
        <v>0</v>
      </c>
      <c r="K5">
        <f>MES_EOD!AE5+MES_EOD!AF5</f>
        <v>0</v>
      </c>
      <c r="L5">
        <f>NDMC_EOD!AE5+NDMC_EOD!AF5</f>
        <v>45</v>
      </c>
      <c r="M5">
        <f>TPDDL_EOD!AE5+TPDDL_EOD!AF5</f>
        <v>0</v>
      </c>
      <c r="N5">
        <f t="shared" si="0"/>
        <v>270</v>
      </c>
      <c r="O5" s="112">
        <f t="shared" si="1"/>
        <v>0</v>
      </c>
      <c r="P5">
        <v>225</v>
      </c>
      <c r="Q5">
        <v>0</v>
      </c>
      <c r="R5">
        <v>0</v>
      </c>
      <c r="S5">
        <v>45</v>
      </c>
      <c r="T5">
        <v>0</v>
      </c>
      <c r="U5" s="114">
        <f t="shared" si="2"/>
        <v>270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270</v>
      </c>
      <c r="E6">
        <f>PPCL!N6</f>
        <v>0</v>
      </c>
      <c r="F6">
        <f t="shared" si="4"/>
        <v>270</v>
      </c>
      <c r="G6">
        <f t="shared" si="5"/>
        <v>270</v>
      </c>
      <c r="H6" s="112"/>
      <c r="I6">
        <f>BRPL_EOD!AE6+BRPL_EOD!AF6</f>
        <v>225</v>
      </c>
      <c r="J6">
        <f>BYPL_EOD!AE6+BYPL_EOD!AF6</f>
        <v>0</v>
      </c>
      <c r="K6">
        <f>MES_EOD!AE6+MES_EOD!AF6</f>
        <v>0</v>
      </c>
      <c r="L6">
        <f>NDMC_EOD!AE6+NDMC_EOD!AF6</f>
        <v>45</v>
      </c>
      <c r="M6">
        <f>TPDDL_EOD!AE6+TPDDL_EOD!AF6</f>
        <v>0</v>
      </c>
      <c r="N6">
        <f t="shared" si="0"/>
        <v>270</v>
      </c>
      <c r="O6" s="112">
        <f t="shared" si="1"/>
        <v>0</v>
      </c>
      <c r="P6">
        <v>225</v>
      </c>
      <c r="Q6">
        <v>0</v>
      </c>
      <c r="R6">
        <v>0</v>
      </c>
      <c r="S6">
        <v>45</v>
      </c>
      <c r="T6">
        <v>0</v>
      </c>
      <c r="U6" s="114">
        <f t="shared" si="2"/>
        <v>270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270</v>
      </c>
      <c r="E7">
        <f>PPCL!N7</f>
        <v>0</v>
      </c>
      <c r="F7">
        <f t="shared" si="4"/>
        <v>270</v>
      </c>
      <c r="G7">
        <f t="shared" si="5"/>
        <v>270</v>
      </c>
      <c r="H7" s="112"/>
      <c r="I7">
        <f>BRPL_EOD!AE7+BRPL_EOD!AF7</f>
        <v>225</v>
      </c>
      <c r="J7">
        <f>BYPL_EOD!AE7+BYPL_EOD!AF7</f>
        <v>0</v>
      </c>
      <c r="K7">
        <f>MES_EOD!AE7+MES_EOD!AF7</f>
        <v>0</v>
      </c>
      <c r="L7">
        <f>NDMC_EOD!AE7+NDMC_EOD!AF7</f>
        <v>45</v>
      </c>
      <c r="M7">
        <f>TPDDL_EOD!AE7+TPDDL_EOD!AF7</f>
        <v>0</v>
      </c>
      <c r="N7">
        <f t="shared" si="0"/>
        <v>270</v>
      </c>
      <c r="O7" s="112">
        <f t="shared" si="1"/>
        <v>0</v>
      </c>
      <c r="P7">
        <v>225</v>
      </c>
      <c r="Q7">
        <v>0</v>
      </c>
      <c r="R7">
        <v>0</v>
      </c>
      <c r="S7">
        <v>45</v>
      </c>
      <c r="T7">
        <v>0</v>
      </c>
      <c r="U7" s="114">
        <f t="shared" si="2"/>
        <v>270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270</v>
      </c>
      <c r="E8">
        <f>PPCL!N8</f>
        <v>0</v>
      </c>
      <c r="F8">
        <f t="shared" si="4"/>
        <v>270</v>
      </c>
      <c r="G8">
        <f t="shared" si="5"/>
        <v>270</v>
      </c>
      <c r="H8" s="112"/>
      <c r="I8">
        <f>BRPL_EOD!AE8+BRPL_EOD!AF8</f>
        <v>225</v>
      </c>
      <c r="J8">
        <f>BYPL_EOD!AE8+BYPL_EOD!AF8</f>
        <v>0</v>
      </c>
      <c r="K8">
        <f>MES_EOD!AE8+MES_EOD!AF8</f>
        <v>0</v>
      </c>
      <c r="L8">
        <f>NDMC_EOD!AE8+NDMC_EOD!AF8</f>
        <v>45</v>
      </c>
      <c r="M8">
        <f>TPDDL_EOD!AE8+TPDDL_EOD!AF8</f>
        <v>0</v>
      </c>
      <c r="N8">
        <f t="shared" si="0"/>
        <v>270</v>
      </c>
      <c r="O8" s="112">
        <f t="shared" si="1"/>
        <v>0</v>
      </c>
      <c r="P8">
        <v>225</v>
      </c>
      <c r="Q8">
        <v>0</v>
      </c>
      <c r="R8">
        <v>0</v>
      </c>
      <c r="S8">
        <v>45</v>
      </c>
      <c r="T8">
        <v>0</v>
      </c>
      <c r="U8" s="114">
        <f t="shared" si="2"/>
        <v>270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270</v>
      </c>
      <c r="E9">
        <f>PPCL!N9</f>
        <v>0</v>
      </c>
      <c r="F9">
        <f t="shared" si="4"/>
        <v>270</v>
      </c>
      <c r="G9">
        <f t="shared" si="5"/>
        <v>270</v>
      </c>
      <c r="H9" s="112"/>
      <c r="I9">
        <f>BRPL_EOD!AE9+BRPL_EOD!AF9</f>
        <v>225</v>
      </c>
      <c r="J9">
        <f>BYPL_EOD!AE9+BYPL_EOD!AF9</f>
        <v>0</v>
      </c>
      <c r="K9">
        <f>MES_EOD!AE9+MES_EOD!AF9</f>
        <v>0</v>
      </c>
      <c r="L9">
        <f>NDMC_EOD!AE9+NDMC_EOD!AF9</f>
        <v>45</v>
      </c>
      <c r="M9">
        <f>TPDDL_EOD!AE9+TPDDL_EOD!AF9</f>
        <v>0</v>
      </c>
      <c r="N9">
        <f t="shared" si="0"/>
        <v>270</v>
      </c>
      <c r="O9" s="112">
        <f t="shared" si="1"/>
        <v>0</v>
      </c>
      <c r="P9">
        <v>225</v>
      </c>
      <c r="Q9">
        <v>0</v>
      </c>
      <c r="R9">
        <v>0</v>
      </c>
      <c r="S9">
        <v>45</v>
      </c>
      <c r="T9">
        <v>0</v>
      </c>
      <c r="U9" s="114">
        <f t="shared" si="2"/>
        <v>270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270</v>
      </c>
      <c r="E10">
        <f>PPCL!N10</f>
        <v>0</v>
      </c>
      <c r="F10">
        <f t="shared" si="4"/>
        <v>270</v>
      </c>
      <c r="G10">
        <f t="shared" si="5"/>
        <v>270</v>
      </c>
      <c r="H10" s="112"/>
      <c r="I10">
        <f>BRPL_EOD!AE10+BRPL_EOD!AF10</f>
        <v>225</v>
      </c>
      <c r="J10">
        <f>BYPL_EOD!AE10+BYPL_EOD!AF10</f>
        <v>0</v>
      </c>
      <c r="K10">
        <f>MES_EOD!AE10+MES_EOD!AF10</f>
        <v>0</v>
      </c>
      <c r="L10">
        <f>NDMC_EOD!AE10+NDMC_EOD!AF10</f>
        <v>45</v>
      </c>
      <c r="M10">
        <f>TPDDL_EOD!AE10+TPDDL_EOD!AF10</f>
        <v>0</v>
      </c>
      <c r="N10">
        <f t="shared" si="0"/>
        <v>270</v>
      </c>
      <c r="O10" s="112">
        <f t="shared" si="1"/>
        <v>0</v>
      </c>
      <c r="P10">
        <v>225</v>
      </c>
      <c r="Q10">
        <v>0</v>
      </c>
      <c r="R10">
        <v>0</v>
      </c>
      <c r="S10">
        <v>45</v>
      </c>
      <c r="T10">
        <v>0</v>
      </c>
      <c r="U10" s="114">
        <f t="shared" si="2"/>
        <v>270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270</v>
      </c>
      <c r="E11">
        <f>PPCL!N11</f>
        <v>0</v>
      </c>
      <c r="F11">
        <f t="shared" si="4"/>
        <v>270</v>
      </c>
      <c r="G11">
        <f t="shared" si="5"/>
        <v>270</v>
      </c>
      <c r="H11" s="112"/>
      <c r="I11">
        <f>BRPL_EOD!AE11+BRPL_EOD!AF11</f>
        <v>225</v>
      </c>
      <c r="J11">
        <f>BYPL_EOD!AE11+BYPL_EOD!AF11</f>
        <v>0</v>
      </c>
      <c r="K11">
        <f>MES_EOD!AE11+MES_EOD!AF11</f>
        <v>0</v>
      </c>
      <c r="L11">
        <f>NDMC_EOD!AE11+NDMC_EOD!AF11</f>
        <v>45</v>
      </c>
      <c r="M11">
        <f>TPDDL_EOD!AE11+TPDDL_EOD!AF11</f>
        <v>0</v>
      </c>
      <c r="N11">
        <f t="shared" si="0"/>
        <v>270</v>
      </c>
      <c r="O11" s="112">
        <f t="shared" si="1"/>
        <v>0</v>
      </c>
      <c r="P11">
        <v>225</v>
      </c>
      <c r="Q11">
        <v>0</v>
      </c>
      <c r="R11">
        <v>0</v>
      </c>
      <c r="S11">
        <v>45</v>
      </c>
      <c r="T11">
        <v>0</v>
      </c>
      <c r="U11" s="114">
        <f t="shared" si="2"/>
        <v>270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270</v>
      </c>
      <c r="E12">
        <f>PPCL!N12</f>
        <v>0</v>
      </c>
      <c r="F12">
        <f t="shared" si="4"/>
        <v>270</v>
      </c>
      <c r="G12">
        <f t="shared" si="5"/>
        <v>270</v>
      </c>
      <c r="H12" s="112"/>
      <c r="I12">
        <f>BRPL_EOD!AE12+BRPL_EOD!AF12</f>
        <v>225</v>
      </c>
      <c r="J12">
        <f>BYPL_EOD!AE12+BYPL_EOD!AF12</f>
        <v>0</v>
      </c>
      <c r="K12">
        <f>MES_EOD!AE12+MES_EOD!AF12</f>
        <v>0</v>
      </c>
      <c r="L12">
        <f>NDMC_EOD!AE12+NDMC_EOD!AF12</f>
        <v>45</v>
      </c>
      <c r="M12">
        <f>TPDDL_EOD!AE12+TPDDL_EOD!AF12</f>
        <v>0</v>
      </c>
      <c r="N12">
        <f t="shared" si="0"/>
        <v>270</v>
      </c>
      <c r="O12" s="112">
        <f t="shared" si="1"/>
        <v>0</v>
      </c>
      <c r="P12">
        <v>225</v>
      </c>
      <c r="Q12">
        <v>0</v>
      </c>
      <c r="R12">
        <v>0</v>
      </c>
      <c r="S12">
        <v>45</v>
      </c>
      <c r="T12">
        <v>0</v>
      </c>
      <c r="U12" s="114">
        <f t="shared" si="2"/>
        <v>270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270</v>
      </c>
      <c r="E13">
        <f>PPCL!N13</f>
        <v>0</v>
      </c>
      <c r="F13">
        <f t="shared" si="4"/>
        <v>270</v>
      </c>
      <c r="G13">
        <f t="shared" si="5"/>
        <v>270</v>
      </c>
      <c r="H13" s="112"/>
      <c r="I13">
        <f>BRPL_EOD!AE13+BRPL_EOD!AF13</f>
        <v>225</v>
      </c>
      <c r="J13">
        <f>BYPL_EOD!AE13+BYPL_EOD!AF13</f>
        <v>0</v>
      </c>
      <c r="K13">
        <f>MES_EOD!AE13+MES_EOD!AF13</f>
        <v>0</v>
      </c>
      <c r="L13">
        <f>NDMC_EOD!AE13+NDMC_EOD!AF13</f>
        <v>45</v>
      </c>
      <c r="M13">
        <f>TPDDL_EOD!AE13+TPDDL_EOD!AF13</f>
        <v>0</v>
      </c>
      <c r="N13">
        <f t="shared" si="0"/>
        <v>270</v>
      </c>
      <c r="O13" s="112">
        <f t="shared" si="1"/>
        <v>0</v>
      </c>
      <c r="P13">
        <v>225</v>
      </c>
      <c r="Q13">
        <v>0</v>
      </c>
      <c r="R13">
        <v>0</v>
      </c>
      <c r="S13">
        <v>45</v>
      </c>
      <c r="T13">
        <v>0</v>
      </c>
      <c r="U13" s="114">
        <f t="shared" si="2"/>
        <v>270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270</v>
      </c>
      <c r="E14">
        <f>PPCL!N14</f>
        <v>0</v>
      </c>
      <c r="F14">
        <f t="shared" si="4"/>
        <v>270</v>
      </c>
      <c r="G14">
        <f t="shared" si="5"/>
        <v>270</v>
      </c>
      <c r="H14" s="112"/>
      <c r="I14">
        <f>BRPL_EOD!AE14+BRPL_EOD!AF14</f>
        <v>225</v>
      </c>
      <c r="J14">
        <f>BYPL_EOD!AE14+BYPL_EOD!AF14</f>
        <v>0</v>
      </c>
      <c r="K14">
        <f>MES_EOD!AE14+MES_EOD!AF14</f>
        <v>0</v>
      </c>
      <c r="L14">
        <f>NDMC_EOD!AE14+NDMC_EOD!AF14</f>
        <v>45</v>
      </c>
      <c r="M14">
        <f>TPDDL_EOD!AE14+TPDDL_EOD!AF14</f>
        <v>0</v>
      </c>
      <c r="N14">
        <f t="shared" si="0"/>
        <v>270</v>
      </c>
      <c r="O14" s="112">
        <f t="shared" si="1"/>
        <v>0</v>
      </c>
      <c r="P14">
        <v>225</v>
      </c>
      <c r="Q14">
        <v>0</v>
      </c>
      <c r="R14">
        <v>0</v>
      </c>
      <c r="S14">
        <v>45</v>
      </c>
      <c r="T14">
        <v>0</v>
      </c>
      <c r="U14" s="114">
        <f t="shared" si="2"/>
        <v>270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270</v>
      </c>
      <c r="E15">
        <f>PPCL!N15</f>
        <v>0</v>
      </c>
      <c r="F15">
        <f t="shared" si="4"/>
        <v>270</v>
      </c>
      <c r="G15">
        <f t="shared" si="5"/>
        <v>270</v>
      </c>
      <c r="H15" s="112"/>
      <c r="I15">
        <f>BRPL_EOD!AE15+BRPL_EOD!AF15</f>
        <v>225</v>
      </c>
      <c r="J15">
        <f>BYPL_EOD!AE15+BYPL_EOD!AF15</f>
        <v>0</v>
      </c>
      <c r="K15">
        <f>MES_EOD!AE15+MES_EOD!AF15</f>
        <v>0</v>
      </c>
      <c r="L15">
        <f>NDMC_EOD!AE15+NDMC_EOD!AF15</f>
        <v>45</v>
      </c>
      <c r="M15">
        <f>TPDDL_EOD!AE15+TPDDL_EOD!AF15</f>
        <v>0</v>
      </c>
      <c r="N15">
        <f t="shared" si="0"/>
        <v>270</v>
      </c>
      <c r="O15" s="112">
        <f t="shared" si="1"/>
        <v>0</v>
      </c>
      <c r="P15">
        <v>225</v>
      </c>
      <c r="Q15">
        <v>0</v>
      </c>
      <c r="R15">
        <v>0</v>
      </c>
      <c r="S15">
        <v>45</v>
      </c>
      <c r="T15">
        <v>0</v>
      </c>
      <c r="U15" s="114">
        <f t="shared" si="2"/>
        <v>270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270</v>
      </c>
      <c r="E16">
        <f>PPCL!N16</f>
        <v>0</v>
      </c>
      <c r="F16">
        <f t="shared" si="4"/>
        <v>270</v>
      </c>
      <c r="G16">
        <f t="shared" si="5"/>
        <v>270</v>
      </c>
      <c r="H16" s="112"/>
      <c r="I16">
        <f>BRPL_EOD!AE16+BRPL_EOD!AF16</f>
        <v>225</v>
      </c>
      <c r="J16">
        <f>BYPL_EOD!AE16+BYPL_EOD!AF16</f>
        <v>0</v>
      </c>
      <c r="K16">
        <f>MES_EOD!AE16+MES_EOD!AF16</f>
        <v>0</v>
      </c>
      <c r="L16">
        <f>NDMC_EOD!AE16+NDMC_EOD!AF16</f>
        <v>45</v>
      </c>
      <c r="M16">
        <f>TPDDL_EOD!AE16+TPDDL_EOD!AF16</f>
        <v>0</v>
      </c>
      <c r="N16">
        <f t="shared" si="0"/>
        <v>270</v>
      </c>
      <c r="O16" s="112">
        <f t="shared" si="1"/>
        <v>0</v>
      </c>
      <c r="P16">
        <v>225</v>
      </c>
      <c r="Q16">
        <v>0</v>
      </c>
      <c r="R16">
        <v>0</v>
      </c>
      <c r="S16">
        <v>45</v>
      </c>
      <c r="T16">
        <v>0</v>
      </c>
      <c r="U16" s="114">
        <f t="shared" si="2"/>
        <v>270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270</v>
      </c>
      <c r="E17">
        <f>PPCL!N17</f>
        <v>0</v>
      </c>
      <c r="F17">
        <f t="shared" si="4"/>
        <v>270</v>
      </c>
      <c r="G17">
        <f t="shared" si="5"/>
        <v>270</v>
      </c>
      <c r="H17" s="112"/>
      <c r="I17">
        <f>BRPL_EOD!AE17+BRPL_EOD!AF17</f>
        <v>225</v>
      </c>
      <c r="J17">
        <f>BYPL_EOD!AE17+BYPL_EOD!AF17</f>
        <v>0</v>
      </c>
      <c r="K17">
        <f>MES_EOD!AE17+MES_EOD!AF17</f>
        <v>0</v>
      </c>
      <c r="L17">
        <f>NDMC_EOD!AE17+NDMC_EOD!AF17</f>
        <v>45</v>
      </c>
      <c r="M17">
        <f>TPDDL_EOD!AE17+TPDDL_EOD!AF17</f>
        <v>0</v>
      </c>
      <c r="N17">
        <f t="shared" si="0"/>
        <v>270</v>
      </c>
      <c r="O17" s="112">
        <f t="shared" si="1"/>
        <v>0</v>
      </c>
      <c r="P17">
        <v>225</v>
      </c>
      <c r="Q17">
        <v>0</v>
      </c>
      <c r="R17">
        <v>0</v>
      </c>
      <c r="S17">
        <v>45</v>
      </c>
      <c r="T17">
        <v>0</v>
      </c>
      <c r="U17" s="114">
        <f t="shared" si="2"/>
        <v>270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270</v>
      </c>
      <c r="E18">
        <f>PPCL!N18</f>
        <v>0</v>
      </c>
      <c r="F18">
        <f t="shared" si="4"/>
        <v>270</v>
      </c>
      <c r="G18">
        <f t="shared" si="5"/>
        <v>270</v>
      </c>
      <c r="H18" s="112"/>
      <c r="I18">
        <f>BRPL_EOD!AE18+BRPL_EOD!AF18</f>
        <v>225</v>
      </c>
      <c r="J18">
        <f>BYPL_EOD!AE18+BYPL_EOD!AF18</f>
        <v>0</v>
      </c>
      <c r="K18">
        <f>MES_EOD!AE18+MES_EOD!AF18</f>
        <v>0</v>
      </c>
      <c r="L18">
        <f>NDMC_EOD!AE18+NDMC_EOD!AF18</f>
        <v>45</v>
      </c>
      <c r="M18">
        <f>TPDDL_EOD!AE18+TPDDL_EOD!AF18</f>
        <v>0</v>
      </c>
      <c r="N18">
        <f t="shared" si="0"/>
        <v>270</v>
      </c>
      <c r="O18" s="112">
        <f t="shared" si="1"/>
        <v>0</v>
      </c>
      <c r="P18">
        <v>225</v>
      </c>
      <c r="Q18">
        <v>0</v>
      </c>
      <c r="R18">
        <v>0</v>
      </c>
      <c r="S18">
        <v>45</v>
      </c>
      <c r="T18">
        <v>0</v>
      </c>
      <c r="U18" s="114">
        <f t="shared" si="2"/>
        <v>270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270</v>
      </c>
      <c r="E19">
        <f>PPCL!N19</f>
        <v>0</v>
      </c>
      <c r="F19">
        <f t="shared" si="4"/>
        <v>270</v>
      </c>
      <c r="G19">
        <f t="shared" si="5"/>
        <v>270</v>
      </c>
      <c r="H19" s="112"/>
      <c r="I19">
        <f>BRPL_EOD!AE19+BRPL_EOD!AF19</f>
        <v>225</v>
      </c>
      <c r="J19">
        <f>BYPL_EOD!AE19+BYPL_EOD!AF19</f>
        <v>0</v>
      </c>
      <c r="K19">
        <f>MES_EOD!AE19+MES_EOD!AF19</f>
        <v>0</v>
      </c>
      <c r="L19">
        <f>NDMC_EOD!AE19+NDMC_EOD!AF19</f>
        <v>45</v>
      </c>
      <c r="M19">
        <f>TPDDL_EOD!AE19+TPDDL_EOD!AF19</f>
        <v>0</v>
      </c>
      <c r="N19">
        <f t="shared" si="0"/>
        <v>270</v>
      </c>
      <c r="O19" s="112">
        <f t="shared" si="1"/>
        <v>0</v>
      </c>
      <c r="P19">
        <v>225</v>
      </c>
      <c r="Q19">
        <v>0</v>
      </c>
      <c r="R19">
        <v>0</v>
      </c>
      <c r="S19">
        <v>45</v>
      </c>
      <c r="T19">
        <v>0</v>
      </c>
      <c r="U19" s="114">
        <f t="shared" si="2"/>
        <v>270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270</v>
      </c>
      <c r="E20">
        <f>PPCL!N20</f>
        <v>0</v>
      </c>
      <c r="F20">
        <f t="shared" si="4"/>
        <v>270</v>
      </c>
      <c r="G20">
        <f t="shared" si="5"/>
        <v>270</v>
      </c>
      <c r="H20" s="112"/>
      <c r="I20">
        <f>BRPL_EOD!AE20+BRPL_EOD!AF20</f>
        <v>225</v>
      </c>
      <c r="J20">
        <f>BYPL_EOD!AE20+BYPL_EOD!AF20</f>
        <v>0</v>
      </c>
      <c r="K20">
        <f>MES_EOD!AE20+MES_EOD!AF20</f>
        <v>0</v>
      </c>
      <c r="L20">
        <f>NDMC_EOD!AE20+NDMC_EOD!AF20</f>
        <v>45</v>
      </c>
      <c r="M20">
        <f>TPDDL_EOD!AE20+TPDDL_EOD!AF20</f>
        <v>0</v>
      </c>
      <c r="N20">
        <f t="shared" si="0"/>
        <v>270</v>
      </c>
      <c r="O20" s="112">
        <f t="shared" si="1"/>
        <v>0</v>
      </c>
      <c r="P20">
        <v>225</v>
      </c>
      <c r="Q20">
        <v>0</v>
      </c>
      <c r="R20">
        <v>0</v>
      </c>
      <c r="S20">
        <v>45</v>
      </c>
      <c r="T20">
        <v>0</v>
      </c>
      <c r="U20" s="114">
        <f t="shared" si="2"/>
        <v>270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270</v>
      </c>
      <c r="E21">
        <f>PPCL!N21</f>
        <v>0</v>
      </c>
      <c r="F21">
        <f t="shared" si="4"/>
        <v>270</v>
      </c>
      <c r="G21">
        <f t="shared" si="5"/>
        <v>270</v>
      </c>
      <c r="H21" s="112"/>
      <c r="I21">
        <f>BRPL_EOD!AE21+BRPL_EOD!AF21</f>
        <v>225</v>
      </c>
      <c r="J21">
        <f>BYPL_EOD!AE21+BYPL_EOD!AF21</f>
        <v>0</v>
      </c>
      <c r="K21">
        <f>MES_EOD!AE21+MES_EOD!AF21</f>
        <v>0</v>
      </c>
      <c r="L21">
        <f>NDMC_EOD!AE21+NDMC_EOD!AF21</f>
        <v>45</v>
      </c>
      <c r="M21">
        <f>TPDDL_EOD!AE21+TPDDL_EOD!AF21</f>
        <v>0</v>
      </c>
      <c r="N21">
        <f t="shared" si="0"/>
        <v>270</v>
      </c>
      <c r="O21" s="112">
        <f t="shared" si="1"/>
        <v>0</v>
      </c>
      <c r="P21">
        <v>225</v>
      </c>
      <c r="Q21">
        <v>0</v>
      </c>
      <c r="R21">
        <v>0</v>
      </c>
      <c r="S21">
        <v>45</v>
      </c>
      <c r="T21">
        <v>0</v>
      </c>
      <c r="U21" s="114">
        <f t="shared" si="2"/>
        <v>270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270</v>
      </c>
      <c r="E22">
        <f>PPCL!N22</f>
        <v>0</v>
      </c>
      <c r="F22">
        <f t="shared" si="4"/>
        <v>270</v>
      </c>
      <c r="G22">
        <f t="shared" si="5"/>
        <v>270</v>
      </c>
      <c r="H22" s="112"/>
      <c r="I22">
        <f>BRPL_EOD!AE22+BRPL_EOD!AF22</f>
        <v>225</v>
      </c>
      <c r="J22">
        <f>BYPL_EOD!AE22+BYPL_EOD!AF22</f>
        <v>0</v>
      </c>
      <c r="K22">
        <f>MES_EOD!AE22+MES_EOD!AF22</f>
        <v>0</v>
      </c>
      <c r="L22">
        <f>NDMC_EOD!AE22+NDMC_EOD!AF22</f>
        <v>45</v>
      </c>
      <c r="M22">
        <f>TPDDL_EOD!AE22+TPDDL_EOD!AF22</f>
        <v>0</v>
      </c>
      <c r="N22">
        <f t="shared" si="0"/>
        <v>270</v>
      </c>
      <c r="O22" s="112">
        <f t="shared" si="1"/>
        <v>0</v>
      </c>
      <c r="P22">
        <v>225</v>
      </c>
      <c r="Q22">
        <v>0</v>
      </c>
      <c r="R22">
        <v>0</v>
      </c>
      <c r="S22">
        <v>45</v>
      </c>
      <c r="T22">
        <v>0</v>
      </c>
      <c r="U22" s="114">
        <f t="shared" si="2"/>
        <v>270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270</v>
      </c>
      <c r="E23">
        <f>PPCL!N23</f>
        <v>0</v>
      </c>
      <c r="F23">
        <f t="shared" si="4"/>
        <v>270</v>
      </c>
      <c r="G23">
        <f t="shared" si="5"/>
        <v>270</v>
      </c>
      <c r="H23" s="112"/>
      <c r="I23">
        <f>BRPL_EOD!AE23+BRPL_EOD!AF23</f>
        <v>225</v>
      </c>
      <c r="J23">
        <f>BYPL_EOD!AE23+BYPL_EOD!AF23</f>
        <v>0</v>
      </c>
      <c r="K23">
        <f>MES_EOD!AE23+MES_EOD!AF23</f>
        <v>0</v>
      </c>
      <c r="L23">
        <f>NDMC_EOD!AE23+NDMC_EOD!AF23</f>
        <v>45</v>
      </c>
      <c r="M23">
        <f>TPDDL_EOD!AE23+TPDDL_EOD!AF23</f>
        <v>0</v>
      </c>
      <c r="N23">
        <f t="shared" si="0"/>
        <v>270</v>
      </c>
      <c r="O23" s="112">
        <f t="shared" si="1"/>
        <v>0</v>
      </c>
      <c r="P23">
        <v>225</v>
      </c>
      <c r="Q23">
        <v>0</v>
      </c>
      <c r="R23">
        <v>0</v>
      </c>
      <c r="S23">
        <v>45</v>
      </c>
      <c r="T23">
        <v>0</v>
      </c>
      <c r="U23" s="114">
        <f t="shared" si="2"/>
        <v>270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270</v>
      </c>
      <c r="E24">
        <f>PPCL!N24</f>
        <v>0</v>
      </c>
      <c r="F24">
        <f t="shared" si="4"/>
        <v>270</v>
      </c>
      <c r="G24">
        <f t="shared" si="5"/>
        <v>270</v>
      </c>
      <c r="H24" s="112"/>
      <c r="I24">
        <f>BRPL_EOD!AE24+BRPL_EOD!AF24</f>
        <v>225</v>
      </c>
      <c r="J24">
        <f>BYPL_EOD!AE24+BYPL_EOD!AF24</f>
        <v>0</v>
      </c>
      <c r="K24">
        <f>MES_EOD!AE24+MES_EOD!AF24</f>
        <v>0</v>
      </c>
      <c r="L24">
        <f>NDMC_EOD!AE24+NDMC_EOD!AF24</f>
        <v>45</v>
      </c>
      <c r="M24">
        <f>TPDDL_EOD!AE24+TPDDL_EOD!AF24</f>
        <v>0</v>
      </c>
      <c r="N24">
        <f t="shared" si="0"/>
        <v>270</v>
      </c>
      <c r="O24" s="112">
        <f t="shared" si="1"/>
        <v>0</v>
      </c>
      <c r="P24">
        <v>225</v>
      </c>
      <c r="Q24">
        <v>0</v>
      </c>
      <c r="R24">
        <v>0</v>
      </c>
      <c r="S24">
        <v>45</v>
      </c>
      <c r="T24">
        <v>0</v>
      </c>
      <c r="U24" s="114">
        <f t="shared" si="2"/>
        <v>270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270</v>
      </c>
      <c r="E25">
        <f>PPCL!N25</f>
        <v>0</v>
      </c>
      <c r="F25">
        <f t="shared" si="4"/>
        <v>270</v>
      </c>
      <c r="G25">
        <f t="shared" si="5"/>
        <v>270</v>
      </c>
      <c r="H25" s="112"/>
      <c r="I25">
        <f>BRPL_EOD!AE25+BRPL_EOD!AF25</f>
        <v>225</v>
      </c>
      <c r="J25">
        <f>BYPL_EOD!AE25+BYPL_EOD!AF25</f>
        <v>0</v>
      </c>
      <c r="K25">
        <f>MES_EOD!AE25+MES_EOD!AF25</f>
        <v>0</v>
      </c>
      <c r="L25">
        <f>NDMC_EOD!AE25+NDMC_EOD!AF25</f>
        <v>45</v>
      </c>
      <c r="M25">
        <f>TPDDL_EOD!AE25+TPDDL_EOD!AF25</f>
        <v>0</v>
      </c>
      <c r="N25">
        <f t="shared" si="0"/>
        <v>270</v>
      </c>
      <c r="O25" s="112">
        <f t="shared" si="1"/>
        <v>0</v>
      </c>
      <c r="P25">
        <v>225</v>
      </c>
      <c r="Q25">
        <v>0</v>
      </c>
      <c r="R25">
        <v>0</v>
      </c>
      <c r="S25">
        <v>45</v>
      </c>
      <c r="T25">
        <v>0</v>
      </c>
      <c r="U25" s="114">
        <f t="shared" si="2"/>
        <v>270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270</v>
      </c>
      <c r="E26">
        <f>PPCL!N26</f>
        <v>0</v>
      </c>
      <c r="F26">
        <f t="shared" si="4"/>
        <v>270</v>
      </c>
      <c r="G26">
        <f t="shared" si="5"/>
        <v>270</v>
      </c>
      <c r="H26" s="112"/>
      <c r="I26">
        <f>BRPL_EOD!AE26+BRPL_EOD!AF26</f>
        <v>225</v>
      </c>
      <c r="J26">
        <f>BYPL_EOD!AE26+BYPL_EOD!AF26</f>
        <v>0</v>
      </c>
      <c r="K26">
        <f>MES_EOD!AE26+MES_EOD!AF26</f>
        <v>0</v>
      </c>
      <c r="L26">
        <f>NDMC_EOD!AE26+NDMC_EOD!AF26</f>
        <v>45</v>
      </c>
      <c r="M26">
        <f>TPDDL_EOD!AE26+TPDDL_EOD!AF26</f>
        <v>0</v>
      </c>
      <c r="N26">
        <f t="shared" si="0"/>
        <v>270</v>
      </c>
      <c r="O26" s="112">
        <f t="shared" si="1"/>
        <v>0</v>
      </c>
      <c r="P26">
        <v>225</v>
      </c>
      <c r="Q26">
        <v>0</v>
      </c>
      <c r="R26">
        <v>0</v>
      </c>
      <c r="S26">
        <v>45</v>
      </c>
      <c r="T26">
        <v>0</v>
      </c>
      <c r="U26" s="114">
        <f t="shared" si="2"/>
        <v>270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270</v>
      </c>
      <c r="E27">
        <f>PPCL!N27</f>
        <v>0</v>
      </c>
      <c r="F27">
        <f t="shared" si="4"/>
        <v>270</v>
      </c>
      <c r="G27">
        <f t="shared" si="5"/>
        <v>270</v>
      </c>
      <c r="H27" s="112"/>
      <c r="I27">
        <f>BRPL_EOD!AE27+BRPL_EOD!AF27</f>
        <v>225</v>
      </c>
      <c r="J27">
        <f>BYPL_EOD!AE27+BYPL_EOD!AF27</f>
        <v>0</v>
      </c>
      <c r="K27">
        <f>MES_EOD!AE27+MES_EOD!AF27</f>
        <v>0</v>
      </c>
      <c r="L27">
        <f>NDMC_EOD!AE27+NDMC_EOD!AF27</f>
        <v>45</v>
      </c>
      <c r="M27">
        <f>TPDDL_EOD!AE27+TPDDL_EOD!AF27</f>
        <v>0</v>
      </c>
      <c r="N27">
        <f t="shared" si="0"/>
        <v>270</v>
      </c>
      <c r="O27" s="112">
        <f t="shared" si="1"/>
        <v>0</v>
      </c>
      <c r="P27">
        <v>225</v>
      </c>
      <c r="Q27">
        <v>0</v>
      </c>
      <c r="R27">
        <v>0</v>
      </c>
      <c r="S27">
        <v>45</v>
      </c>
      <c r="T27">
        <v>0</v>
      </c>
      <c r="U27" s="114">
        <f t="shared" si="2"/>
        <v>270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270</v>
      </c>
      <c r="E28">
        <f>PPCL!N28</f>
        <v>0</v>
      </c>
      <c r="F28">
        <f t="shared" si="4"/>
        <v>270</v>
      </c>
      <c r="G28">
        <f t="shared" si="5"/>
        <v>270</v>
      </c>
      <c r="H28" s="112"/>
      <c r="I28">
        <f>BRPL_EOD!AE28+BRPL_EOD!AF28</f>
        <v>225</v>
      </c>
      <c r="J28">
        <f>BYPL_EOD!AE28+BYPL_EOD!AF28</f>
        <v>0</v>
      </c>
      <c r="K28">
        <f>MES_EOD!AE28+MES_EOD!AF28</f>
        <v>0</v>
      </c>
      <c r="L28">
        <f>NDMC_EOD!AE28+NDMC_EOD!AF28</f>
        <v>45</v>
      </c>
      <c r="M28">
        <f>TPDDL_EOD!AE28+TPDDL_EOD!AF28</f>
        <v>0</v>
      </c>
      <c r="N28">
        <f t="shared" si="0"/>
        <v>270</v>
      </c>
      <c r="O28" s="112">
        <f t="shared" si="1"/>
        <v>0</v>
      </c>
      <c r="P28">
        <v>225</v>
      </c>
      <c r="Q28">
        <v>0</v>
      </c>
      <c r="R28">
        <v>0</v>
      </c>
      <c r="S28">
        <v>45</v>
      </c>
      <c r="T28">
        <v>0</v>
      </c>
      <c r="U28" s="114">
        <f t="shared" si="2"/>
        <v>270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270</v>
      </c>
      <c r="E29">
        <f>PPCL!N29</f>
        <v>0</v>
      </c>
      <c r="F29">
        <f t="shared" si="4"/>
        <v>270</v>
      </c>
      <c r="G29">
        <f t="shared" si="5"/>
        <v>270</v>
      </c>
      <c r="H29" s="112"/>
      <c r="I29">
        <f>BRPL_EOD!AE29+BRPL_EOD!AF29</f>
        <v>225</v>
      </c>
      <c r="J29">
        <f>BYPL_EOD!AE29+BYPL_EOD!AF29</f>
        <v>0</v>
      </c>
      <c r="K29">
        <f>MES_EOD!AE29+MES_EOD!AF29</f>
        <v>0</v>
      </c>
      <c r="L29">
        <f>NDMC_EOD!AE29+NDMC_EOD!AF29</f>
        <v>45</v>
      </c>
      <c r="M29">
        <f>TPDDL_EOD!AE29+TPDDL_EOD!AF29</f>
        <v>0</v>
      </c>
      <c r="N29">
        <f t="shared" si="0"/>
        <v>270</v>
      </c>
      <c r="O29" s="112">
        <f t="shared" si="1"/>
        <v>0</v>
      </c>
      <c r="P29">
        <v>225</v>
      </c>
      <c r="Q29">
        <v>0</v>
      </c>
      <c r="R29">
        <v>0</v>
      </c>
      <c r="S29">
        <v>45</v>
      </c>
      <c r="T29">
        <v>0</v>
      </c>
      <c r="U29" s="114">
        <f t="shared" si="2"/>
        <v>270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270</v>
      </c>
      <c r="E30">
        <f>PPCL!N30</f>
        <v>0</v>
      </c>
      <c r="F30">
        <f t="shared" si="4"/>
        <v>270</v>
      </c>
      <c r="G30">
        <f t="shared" si="5"/>
        <v>270</v>
      </c>
      <c r="H30" s="112"/>
      <c r="I30">
        <f>BRPL_EOD!AE30+BRPL_EOD!AF30</f>
        <v>225</v>
      </c>
      <c r="J30">
        <f>BYPL_EOD!AE30+BYPL_EOD!AF30</f>
        <v>0</v>
      </c>
      <c r="K30">
        <f>MES_EOD!AE30+MES_EOD!AF30</f>
        <v>0</v>
      </c>
      <c r="L30">
        <f>NDMC_EOD!AE30+NDMC_EOD!AF30</f>
        <v>45</v>
      </c>
      <c r="M30">
        <f>TPDDL_EOD!AE30+TPDDL_EOD!AF30</f>
        <v>0</v>
      </c>
      <c r="N30">
        <f t="shared" si="0"/>
        <v>270</v>
      </c>
      <c r="O30" s="112">
        <f t="shared" si="1"/>
        <v>0</v>
      </c>
      <c r="P30">
        <v>225</v>
      </c>
      <c r="Q30">
        <v>0</v>
      </c>
      <c r="R30">
        <v>0</v>
      </c>
      <c r="S30">
        <v>45</v>
      </c>
      <c r="T30">
        <v>0</v>
      </c>
      <c r="U30" s="114">
        <f t="shared" si="2"/>
        <v>270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270</v>
      </c>
      <c r="E31">
        <f>PPCL!N31</f>
        <v>0</v>
      </c>
      <c r="F31">
        <f t="shared" si="4"/>
        <v>270</v>
      </c>
      <c r="G31">
        <f t="shared" si="5"/>
        <v>270</v>
      </c>
      <c r="H31" s="112"/>
      <c r="I31">
        <f>BRPL_EOD!AE31+BRPL_EOD!AF31</f>
        <v>225</v>
      </c>
      <c r="J31">
        <f>BYPL_EOD!AE31+BYPL_EOD!AF31</f>
        <v>0</v>
      </c>
      <c r="K31">
        <f>MES_EOD!AE31+MES_EOD!AF31</f>
        <v>0</v>
      </c>
      <c r="L31">
        <f>NDMC_EOD!AE31+NDMC_EOD!AF31</f>
        <v>45</v>
      </c>
      <c r="M31">
        <f>TPDDL_EOD!AE31+TPDDL_EOD!AF31</f>
        <v>0</v>
      </c>
      <c r="N31">
        <f t="shared" si="0"/>
        <v>270</v>
      </c>
      <c r="O31" s="112">
        <f t="shared" si="1"/>
        <v>0</v>
      </c>
      <c r="P31">
        <v>225</v>
      </c>
      <c r="Q31">
        <v>0</v>
      </c>
      <c r="R31">
        <v>0</v>
      </c>
      <c r="S31">
        <v>45</v>
      </c>
      <c r="T31">
        <v>0</v>
      </c>
      <c r="U31" s="114">
        <f t="shared" si="2"/>
        <v>270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270</v>
      </c>
      <c r="E32">
        <f>PPCL!N32</f>
        <v>0</v>
      </c>
      <c r="F32">
        <f t="shared" si="4"/>
        <v>270</v>
      </c>
      <c r="G32">
        <f t="shared" si="5"/>
        <v>270</v>
      </c>
      <c r="H32" s="112"/>
      <c r="I32">
        <f>BRPL_EOD!AE32+BRPL_EOD!AF32</f>
        <v>225</v>
      </c>
      <c r="J32">
        <f>BYPL_EOD!AE32+BYPL_EOD!AF32</f>
        <v>0</v>
      </c>
      <c r="K32">
        <f>MES_EOD!AE32+MES_EOD!AF32</f>
        <v>0</v>
      </c>
      <c r="L32">
        <f>NDMC_EOD!AE32+NDMC_EOD!AF32</f>
        <v>45</v>
      </c>
      <c r="M32">
        <f>TPDDL_EOD!AE32+TPDDL_EOD!AF32</f>
        <v>0</v>
      </c>
      <c r="N32">
        <f t="shared" si="0"/>
        <v>270</v>
      </c>
      <c r="O32" s="112">
        <f t="shared" si="1"/>
        <v>0</v>
      </c>
      <c r="P32">
        <v>225</v>
      </c>
      <c r="Q32">
        <v>0</v>
      </c>
      <c r="R32">
        <v>0</v>
      </c>
      <c r="S32">
        <v>45</v>
      </c>
      <c r="T32">
        <v>0</v>
      </c>
      <c r="U32" s="114">
        <f t="shared" si="2"/>
        <v>270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270</v>
      </c>
      <c r="E33">
        <f>PPCL!N33</f>
        <v>0</v>
      </c>
      <c r="F33">
        <f t="shared" si="4"/>
        <v>270</v>
      </c>
      <c r="G33">
        <f t="shared" si="5"/>
        <v>270</v>
      </c>
      <c r="H33" s="112"/>
      <c r="I33">
        <f>BRPL_EOD!AE33+BRPL_EOD!AF33</f>
        <v>225</v>
      </c>
      <c r="J33">
        <f>BYPL_EOD!AE33+BYPL_EOD!AF33</f>
        <v>0</v>
      </c>
      <c r="K33">
        <f>MES_EOD!AE33+MES_EOD!AF33</f>
        <v>0</v>
      </c>
      <c r="L33">
        <f>NDMC_EOD!AE33+NDMC_EOD!AF33</f>
        <v>45</v>
      </c>
      <c r="M33">
        <f>TPDDL_EOD!AE33+TPDDL_EOD!AF33</f>
        <v>0</v>
      </c>
      <c r="N33">
        <f t="shared" si="0"/>
        <v>270</v>
      </c>
      <c r="O33" s="112">
        <f t="shared" si="1"/>
        <v>0</v>
      </c>
      <c r="P33">
        <v>225</v>
      </c>
      <c r="Q33">
        <v>0</v>
      </c>
      <c r="R33">
        <v>0</v>
      </c>
      <c r="S33">
        <v>45</v>
      </c>
      <c r="T33">
        <v>0</v>
      </c>
      <c r="U33" s="114">
        <f t="shared" si="2"/>
        <v>270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270</v>
      </c>
      <c r="E34">
        <f>PPCL!N34</f>
        <v>0</v>
      </c>
      <c r="F34">
        <f t="shared" si="4"/>
        <v>270</v>
      </c>
      <c r="G34">
        <f t="shared" si="5"/>
        <v>270</v>
      </c>
      <c r="H34" s="112"/>
      <c r="I34">
        <f>BRPL_EOD!AE34+BRPL_EOD!AF34</f>
        <v>225</v>
      </c>
      <c r="J34">
        <f>BYPL_EOD!AE34+BYPL_EOD!AF34</f>
        <v>0</v>
      </c>
      <c r="K34">
        <f>MES_EOD!AE34+MES_EOD!AF34</f>
        <v>0</v>
      </c>
      <c r="L34">
        <f>NDMC_EOD!AE34+NDMC_EOD!AF34</f>
        <v>45</v>
      </c>
      <c r="M34">
        <f>TPDDL_EOD!AE34+TPDDL_EOD!AF34</f>
        <v>0</v>
      </c>
      <c r="N34">
        <f t="shared" si="0"/>
        <v>270</v>
      </c>
      <c r="O34" s="112">
        <f t="shared" si="1"/>
        <v>0</v>
      </c>
      <c r="P34">
        <v>225</v>
      </c>
      <c r="Q34">
        <v>0</v>
      </c>
      <c r="R34">
        <v>0</v>
      </c>
      <c r="S34">
        <v>45</v>
      </c>
      <c r="T34">
        <v>0</v>
      </c>
      <c r="U34" s="114">
        <f t="shared" si="2"/>
        <v>270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270</v>
      </c>
      <c r="E35">
        <f>PPCL!N35</f>
        <v>0</v>
      </c>
      <c r="F35">
        <f t="shared" si="4"/>
        <v>270</v>
      </c>
      <c r="G35">
        <f t="shared" si="5"/>
        <v>270</v>
      </c>
      <c r="H35" s="112"/>
      <c r="I35">
        <f>BRPL_EOD!AE35+BRPL_EOD!AF35</f>
        <v>225</v>
      </c>
      <c r="J35">
        <f>BYPL_EOD!AE35+BYPL_EOD!AF35</f>
        <v>0</v>
      </c>
      <c r="K35">
        <f>MES_EOD!AE35+MES_EOD!AF35</f>
        <v>0</v>
      </c>
      <c r="L35">
        <f>NDMC_EOD!AE35+NDMC_EOD!AF35</f>
        <v>45</v>
      </c>
      <c r="M35">
        <f>TPDDL_EOD!AE35+TPDDL_EOD!AF35</f>
        <v>0</v>
      </c>
      <c r="N35">
        <f t="shared" si="0"/>
        <v>270</v>
      </c>
      <c r="O35" s="112">
        <f t="shared" si="1"/>
        <v>0</v>
      </c>
      <c r="P35">
        <v>225</v>
      </c>
      <c r="Q35">
        <v>0</v>
      </c>
      <c r="R35">
        <v>0</v>
      </c>
      <c r="S35">
        <v>45</v>
      </c>
      <c r="T35">
        <v>0</v>
      </c>
      <c r="U35" s="114">
        <f t="shared" si="2"/>
        <v>270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270</v>
      </c>
      <c r="E36">
        <f>PPCL!N36</f>
        <v>0</v>
      </c>
      <c r="F36">
        <f t="shared" si="4"/>
        <v>270</v>
      </c>
      <c r="G36">
        <f t="shared" si="5"/>
        <v>270</v>
      </c>
      <c r="H36" s="112"/>
      <c r="I36">
        <f>BRPL_EOD!AE36+BRPL_EOD!AF36</f>
        <v>225</v>
      </c>
      <c r="J36">
        <f>BYPL_EOD!AE36+BYPL_EOD!AF36</f>
        <v>0</v>
      </c>
      <c r="K36">
        <f>MES_EOD!AE36+MES_EOD!AF36</f>
        <v>0</v>
      </c>
      <c r="L36">
        <f>NDMC_EOD!AE36+NDMC_EOD!AF36</f>
        <v>45</v>
      </c>
      <c r="M36">
        <f>TPDDL_EOD!AE36+TPDDL_EOD!AF36</f>
        <v>0</v>
      </c>
      <c r="N36">
        <f t="shared" si="0"/>
        <v>270</v>
      </c>
      <c r="O36" s="112">
        <f t="shared" si="1"/>
        <v>0</v>
      </c>
      <c r="P36">
        <v>225</v>
      </c>
      <c r="Q36">
        <v>0</v>
      </c>
      <c r="R36">
        <v>0</v>
      </c>
      <c r="S36">
        <v>45</v>
      </c>
      <c r="T36">
        <v>0</v>
      </c>
      <c r="U36" s="114">
        <f t="shared" si="2"/>
        <v>270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270</v>
      </c>
      <c r="E37">
        <f>PPCL!N37</f>
        <v>0</v>
      </c>
      <c r="F37">
        <f t="shared" si="4"/>
        <v>270</v>
      </c>
      <c r="G37">
        <f t="shared" si="5"/>
        <v>270</v>
      </c>
      <c r="H37" s="112"/>
      <c r="I37">
        <f>BRPL_EOD!AE37+BRPL_EOD!AF37</f>
        <v>225</v>
      </c>
      <c r="J37">
        <f>BYPL_EOD!AE37+BYPL_EOD!AF37</f>
        <v>0</v>
      </c>
      <c r="K37">
        <f>MES_EOD!AE37+MES_EOD!AF37</f>
        <v>0</v>
      </c>
      <c r="L37">
        <f>NDMC_EOD!AE37+NDMC_EOD!AF37</f>
        <v>45</v>
      </c>
      <c r="M37">
        <f>TPDDL_EOD!AE37+TPDDL_EOD!AF37</f>
        <v>0</v>
      </c>
      <c r="N37">
        <f t="shared" si="0"/>
        <v>270</v>
      </c>
      <c r="O37" s="112">
        <f t="shared" si="1"/>
        <v>0</v>
      </c>
      <c r="P37">
        <v>225</v>
      </c>
      <c r="Q37">
        <v>0</v>
      </c>
      <c r="R37">
        <v>0</v>
      </c>
      <c r="S37">
        <v>45</v>
      </c>
      <c r="T37">
        <v>0</v>
      </c>
      <c r="U37" s="114">
        <f t="shared" si="2"/>
        <v>270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270</v>
      </c>
      <c r="E38">
        <f>PPCL!N38</f>
        <v>0</v>
      </c>
      <c r="F38">
        <f t="shared" si="4"/>
        <v>270</v>
      </c>
      <c r="G38">
        <f t="shared" si="5"/>
        <v>270</v>
      </c>
      <c r="H38" s="112"/>
      <c r="I38">
        <f>BRPL_EOD!AE38+BRPL_EOD!AF38</f>
        <v>225</v>
      </c>
      <c r="J38">
        <f>BYPL_EOD!AE38+BYPL_EOD!AF38</f>
        <v>0</v>
      </c>
      <c r="K38">
        <f>MES_EOD!AE38+MES_EOD!AF38</f>
        <v>0</v>
      </c>
      <c r="L38">
        <f>NDMC_EOD!AE38+NDMC_EOD!AF38</f>
        <v>45</v>
      </c>
      <c r="M38">
        <f>TPDDL_EOD!AE38+TPDDL_EOD!AF38</f>
        <v>0</v>
      </c>
      <c r="N38">
        <f t="shared" si="0"/>
        <v>270</v>
      </c>
      <c r="O38" s="112">
        <f t="shared" si="1"/>
        <v>0</v>
      </c>
      <c r="P38">
        <v>225</v>
      </c>
      <c r="Q38">
        <v>0</v>
      </c>
      <c r="R38">
        <v>0</v>
      </c>
      <c r="S38">
        <v>45</v>
      </c>
      <c r="T38">
        <v>0</v>
      </c>
      <c r="U38" s="114">
        <f t="shared" si="2"/>
        <v>270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270</v>
      </c>
      <c r="E39">
        <f>PPCL!N39</f>
        <v>0</v>
      </c>
      <c r="F39">
        <f t="shared" si="4"/>
        <v>270</v>
      </c>
      <c r="G39">
        <f t="shared" si="5"/>
        <v>270</v>
      </c>
      <c r="H39" s="112"/>
      <c r="I39">
        <f>BRPL_EOD!AE39+BRPL_EOD!AF39</f>
        <v>225</v>
      </c>
      <c r="J39">
        <f>BYPL_EOD!AE39+BYPL_EOD!AF39</f>
        <v>0</v>
      </c>
      <c r="K39">
        <f>MES_EOD!AE39+MES_EOD!AF39</f>
        <v>0</v>
      </c>
      <c r="L39">
        <f>NDMC_EOD!AE39+NDMC_EOD!AF39</f>
        <v>45</v>
      </c>
      <c r="M39">
        <f>TPDDL_EOD!AE39+TPDDL_EOD!AF39</f>
        <v>0</v>
      </c>
      <c r="N39">
        <f t="shared" si="0"/>
        <v>270</v>
      </c>
      <c r="O39" s="112">
        <f t="shared" si="1"/>
        <v>0</v>
      </c>
      <c r="P39">
        <v>225</v>
      </c>
      <c r="Q39">
        <v>0</v>
      </c>
      <c r="R39">
        <v>0</v>
      </c>
      <c r="S39">
        <v>45</v>
      </c>
      <c r="T39">
        <v>0</v>
      </c>
      <c r="U39" s="114">
        <f t="shared" si="2"/>
        <v>270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270</v>
      </c>
      <c r="E40">
        <f>PPCL!N40</f>
        <v>0</v>
      </c>
      <c r="F40">
        <f t="shared" si="4"/>
        <v>270</v>
      </c>
      <c r="G40">
        <f t="shared" si="5"/>
        <v>270</v>
      </c>
      <c r="H40" s="112"/>
      <c r="I40">
        <f>BRPL_EOD!AE40+BRPL_EOD!AF40</f>
        <v>225</v>
      </c>
      <c r="J40">
        <f>BYPL_EOD!AE40+BYPL_EOD!AF40</f>
        <v>0</v>
      </c>
      <c r="K40">
        <f>MES_EOD!AE40+MES_EOD!AF40</f>
        <v>0</v>
      </c>
      <c r="L40">
        <f>NDMC_EOD!AE40+NDMC_EOD!AF40</f>
        <v>45</v>
      </c>
      <c r="M40">
        <f>TPDDL_EOD!AE40+TPDDL_EOD!AF40</f>
        <v>0</v>
      </c>
      <c r="N40">
        <f t="shared" si="0"/>
        <v>270</v>
      </c>
      <c r="O40" s="112">
        <f t="shared" si="1"/>
        <v>0</v>
      </c>
      <c r="P40">
        <v>225</v>
      </c>
      <c r="Q40">
        <v>0</v>
      </c>
      <c r="R40">
        <v>0</v>
      </c>
      <c r="S40">
        <v>45</v>
      </c>
      <c r="T40">
        <v>0</v>
      </c>
      <c r="U40" s="114">
        <f t="shared" si="2"/>
        <v>270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270</v>
      </c>
      <c r="E41">
        <f>PPCL!N41</f>
        <v>0</v>
      </c>
      <c r="F41">
        <f t="shared" si="4"/>
        <v>270</v>
      </c>
      <c r="G41">
        <f t="shared" si="5"/>
        <v>270</v>
      </c>
      <c r="H41" s="112"/>
      <c r="I41">
        <f>BRPL_EOD!AE41+BRPL_EOD!AF41</f>
        <v>225</v>
      </c>
      <c r="J41">
        <f>BYPL_EOD!AE41+BYPL_EOD!AF41</f>
        <v>0</v>
      </c>
      <c r="K41">
        <f>MES_EOD!AE41+MES_EOD!AF41</f>
        <v>0</v>
      </c>
      <c r="L41">
        <f>NDMC_EOD!AE41+NDMC_EOD!AF41</f>
        <v>45</v>
      </c>
      <c r="M41">
        <f>TPDDL_EOD!AE41+TPDDL_EOD!AF41</f>
        <v>0</v>
      </c>
      <c r="N41">
        <f t="shared" si="0"/>
        <v>270</v>
      </c>
      <c r="O41" s="112">
        <f t="shared" si="1"/>
        <v>0</v>
      </c>
      <c r="P41">
        <v>225</v>
      </c>
      <c r="Q41">
        <v>0</v>
      </c>
      <c r="R41">
        <v>0</v>
      </c>
      <c r="S41">
        <v>45</v>
      </c>
      <c r="T41">
        <v>0</v>
      </c>
      <c r="U41" s="114">
        <f t="shared" si="2"/>
        <v>270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270</v>
      </c>
      <c r="E42">
        <f>PPCL!N42</f>
        <v>0</v>
      </c>
      <c r="F42">
        <f t="shared" si="4"/>
        <v>270</v>
      </c>
      <c r="G42">
        <f t="shared" si="5"/>
        <v>270</v>
      </c>
      <c r="H42" s="112"/>
      <c r="I42">
        <f>BRPL_EOD!AE42+BRPL_EOD!AF42</f>
        <v>225</v>
      </c>
      <c r="J42">
        <f>BYPL_EOD!AE42+BYPL_EOD!AF42</f>
        <v>0</v>
      </c>
      <c r="K42">
        <f>MES_EOD!AE42+MES_EOD!AF42</f>
        <v>0</v>
      </c>
      <c r="L42">
        <f>NDMC_EOD!AE42+NDMC_EOD!AF42</f>
        <v>45</v>
      </c>
      <c r="M42">
        <f>TPDDL_EOD!AE42+TPDDL_EOD!AF42</f>
        <v>0</v>
      </c>
      <c r="N42">
        <f t="shared" si="0"/>
        <v>270</v>
      </c>
      <c r="O42" s="112">
        <f t="shared" si="1"/>
        <v>0</v>
      </c>
      <c r="P42">
        <v>225</v>
      </c>
      <c r="Q42">
        <v>0</v>
      </c>
      <c r="R42">
        <v>0</v>
      </c>
      <c r="S42">
        <v>45</v>
      </c>
      <c r="T42">
        <v>0</v>
      </c>
      <c r="U42" s="114">
        <f t="shared" si="2"/>
        <v>270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270</v>
      </c>
      <c r="E43">
        <f>PPCL!N43</f>
        <v>0</v>
      </c>
      <c r="F43">
        <f t="shared" si="4"/>
        <v>270</v>
      </c>
      <c r="G43">
        <f t="shared" si="5"/>
        <v>270</v>
      </c>
      <c r="H43" s="112"/>
      <c r="I43">
        <f>BRPL_EOD!AE43+BRPL_EOD!AF43</f>
        <v>225</v>
      </c>
      <c r="J43">
        <f>BYPL_EOD!AE43+BYPL_EOD!AF43</f>
        <v>0</v>
      </c>
      <c r="K43">
        <f>MES_EOD!AE43+MES_EOD!AF43</f>
        <v>0</v>
      </c>
      <c r="L43">
        <f>NDMC_EOD!AE43+NDMC_EOD!AF43</f>
        <v>45</v>
      </c>
      <c r="M43">
        <f>TPDDL_EOD!AE43+TPDDL_EOD!AF43</f>
        <v>0</v>
      </c>
      <c r="N43">
        <f t="shared" si="0"/>
        <v>270</v>
      </c>
      <c r="O43" s="112">
        <f t="shared" si="1"/>
        <v>0</v>
      </c>
      <c r="P43">
        <v>225</v>
      </c>
      <c r="Q43">
        <v>0</v>
      </c>
      <c r="R43">
        <v>0</v>
      </c>
      <c r="S43">
        <v>45</v>
      </c>
      <c r="T43">
        <v>0</v>
      </c>
      <c r="U43" s="114">
        <f t="shared" si="2"/>
        <v>270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270</v>
      </c>
      <c r="E44">
        <f>PPCL!N44</f>
        <v>0</v>
      </c>
      <c r="F44">
        <f t="shared" si="4"/>
        <v>270</v>
      </c>
      <c r="G44">
        <f t="shared" si="5"/>
        <v>270</v>
      </c>
      <c r="H44" s="112"/>
      <c r="I44">
        <f>BRPL_EOD!AE44+BRPL_EOD!AF44</f>
        <v>225</v>
      </c>
      <c r="J44">
        <f>BYPL_EOD!AE44+BYPL_EOD!AF44</f>
        <v>0</v>
      </c>
      <c r="K44">
        <f>MES_EOD!AE44+MES_EOD!AF44</f>
        <v>0</v>
      </c>
      <c r="L44">
        <f>NDMC_EOD!AE44+NDMC_EOD!AF44</f>
        <v>45</v>
      </c>
      <c r="M44">
        <f>TPDDL_EOD!AE44+TPDDL_EOD!AF44</f>
        <v>0</v>
      </c>
      <c r="N44">
        <f t="shared" si="0"/>
        <v>270</v>
      </c>
      <c r="O44" s="112">
        <f t="shared" si="1"/>
        <v>0</v>
      </c>
      <c r="P44">
        <v>225</v>
      </c>
      <c r="Q44">
        <v>0</v>
      </c>
      <c r="R44">
        <v>0</v>
      </c>
      <c r="S44">
        <v>45</v>
      </c>
      <c r="T44">
        <v>0</v>
      </c>
      <c r="U44" s="114">
        <f t="shared" si="2"/>
        <v>270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270</v>
      </c>
      <c r="E45">
        <f>PPCL!N45</f>
        <v>0</v>
      </c>
      <c r="F45">
        <f t="shared" si="4"/>
        <v>270</v>
      </c>
      <c r="G45">
        <f t="shared" si="5"/>
        <v>270</v>
      </c>
      <c r="H45" s="112"/>
      <c r="I45">
        <f>BRPL_EOD!AE45+BRPL_EOD!AF45</f>
        <v>225</v>
      </c>
      <c r="J45">
        <f>BYPL_EOD!AE45+BYPL_EOD!AF45</f>
        <v>0</v>
      </c>
      <c r="K45">
        <f>MES_EOD!AE45+MES_EOD!AF45</f>
        <v>0</v>
      </c>
      <c r="L45">
        <f>NDMC_EOD!AE45+NDMC_EOD!AF45</f>
        <v>45</v>
      </c>
      <c r="M45">
        <f>TPDDL_EOD!AE45+TPDDL_EOD!AF45</f>
        <v>0</v>
      </c>
      <c r="N45">
        <f t="shared" si="0"/>
        <v>270</v>
      </c>
      <c r="O45" s="112">
        <f t="shared" si="1"/>
        <v>0</v>
      </c>
      <c r="P45">
        <v>225</v>
      </c>
      <c r="Q45">
        <v>0</v>
      </c>
      <c r="R45">
        <v>0</v>
      </c>
      <c r="S45">
        <v>45</v>
      </c>
      <c r="T45">
        <v>0</v>
      </c>
      <c r="U45" s="114">
        <f t="shared" si="2"/>
        <v>270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270</v>
      </c>
      <c r="E46">
        <f>PPCL!N46</f>
        <v>0</v>
      </c>
      <c r="F46">
        <f t="shared" si="4"/>
        <v>270</v>
      </c>
      <c r="G46">
        <f t="shared" si="5"/>
        <v>270</v>
      </c>
      <c r="H46" s="112"/>
      <c r="I46">
        <f>BRPL_EOD!AE46+BRPL_EOD!AF46</f>
        <v>225</v>
      </c>
      <c r="J46">
        <f>BYPL_EOD!AE46+BYPL_EOD!AF46</f>
        <v>0</v>
      </c>
      <c r="K46">
        <f>MES_EOD!AE46+MES_EOD!AF46</f>
        <v>0</v>
      </c>
      <c r="L46">
        <f>NDMC_EOD!AE46+NDMC_EOD!AF46</f>
        <v>45</v>
      </c>
      <c r="M46">
        <f>TPDDL_EOD!AE46+TPDDL_EOD!AF46</f>
        <v>0</v>
      </c>
      <c r="N46">
        <f t="shared" si="0"/>
        <v>270</v>
      </c>
      <c r="O46" s="112">
        <f t="shared" si="1"/>
        <v>0</v>
      </c>
      <c r="P46">
        <v>225</v>
      </c>
      <c r="Q46">
        <v>0</v>
      </c>
      <c r="R46">
        <v>0</v>
      </c>
      <c r="S46">
        <v>45</v>
      </c>
      <c r="T46">
        <v>0</v>
      </c>
      <c r="U46" s="114">
        <f t="shared" si="2"/>
        <v>270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270</v>
      </c>
      <c r="E47">
        <f>PPCL!N47</f>
        <v>0</v>
      </c>
      <c r="F47">
        <f t="shared" si="4"/>
        <v>270</v>
      </c>
      <c r="G47">
        <f t="shared" si="5"/>
        <v>270</v>
      </c>
      <c r="H47" s="112"/>
      <c r="I47">
        <f>BRPL_EOD!AE47+BRPL_EOD!AF47</f>
        <v>225</v>
      </c>
      <c r="J47">
        <f>BYPL_EOD!AE47+BYPL_EOD!AF47</f>
        <v>0</v>
      </c>
      <c r="K47">
        <f>MES_EOD!AE47+MES_EOD!AF47</f>
        <v>0</v>
      </c>
      <c r="L47">
        <f>NDMC_EOD!AE47+NDMC_EOD!AF47</f>
        <v>45</v>
      </c>
      <c r="M47">
        <f>TPDDL_EOD!AE47+TPDDL_EOD!AF47</f>
        <v>0</v>
      </c>
      <c r="N47">
        <f t="shared" si="0"/>
        <v>270</v>
      </c>
      <c r="O47" s="112">
        <f t="shared" si="1"/>
        <v>0</v>
      </c>
      <c r="P47">
        <v>225</v>
      </c>
      <c r="Q47">
        <v>0</v>
      </c>
      <c r="R47">
        <v>0</v>
      </c>
      <c r="S47">
        <v>45</v>
      </c>
      <c r="T47">
        <v>0</v>
      </c>
      <c r="U47" s="114">
        <f t="shared" si="2"/>
        <v>270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270</v>
      </c>
      <c r="E48">
        <f>PPCL!N48</f>
        <v>0</v>
      </c>
      <c r="F48">
        <f t="shared" si="4"/>
        <v>270</v>
      </c>
      <c r="G48">
        <f t="shared" si="5"/>
        <v>270</v>
      </c>
      <c r="H48" s="112"/>
      <c r="I48">
        <f>BRPL_EOD!AE48+BRPL_EOD!AF48</f>
        <v>225</v>
      </c>
      <c r="J48">
        <f>BYPL_EOD!AE48+BYPL_EOD!AF48</f>
        <v>0</v>
      </c>
      <c r="K48">
        <f>MES_EOD!AE48+MES_EOD!AF48</f>
        <v>0</v>
      </c>
      <c r="L48">
        <f>NDMC_EOD!AE48+NDMC_EOD!AF48</f>
        <v>45</v>
      </c>
      <c r="M48">
        <f>TPDDL_EOD!AE48+TPDDL_EOD!AF48</f>
        <v>0</v>
      </c>
      <c r="N48">
        <f t="shared" si="0"/>
        <v>270</v>
      </c>
      <c r="O48" s="112">
        <f t="shared" si="1"/>
        <v>0</v>
      </c>
      <c r="P48">
        <v>225</v>
      </c>
      <c r="Q48">
        <v>0</v>
      </c>
      <c r="R48">
        <v>0</v>
      </c>
      <c r="S48">
        <v>45</v>
      </c>
      <c r="T48">
        <v>0</v>
      </c>
      <c r="U48" s="114">
        <f t="shared" si="2"/>
        <v>270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270</v>
      </c>
      <c r="E49">
        <f>PPCL!N49</f>
        <v>0</v>
      </c>
      <c r="F49">
        <f t="shared" si="4"/>
        <v>270</v>
      </c>
      <c r="G49">
        <f t="shared" si="5"/>
        <v>270</v>
      </c>
      <c r="H49" s="112"/>
      <c r="I49">
        <f>BRPL_EOD!AE49+BRPL_EOD!AF49</f>
        <v>225</v>
      </c>
      <c r="J49">
        <f>BYPL_EOD!AE49+BYPL_EOD!AF49</f>
        <v>0</v>
      </c>
      <c r="K49">
        <f>MES_EOD!AE49+MES_EOD!AF49</f>
        <v>0</v>
      </c>
      <c r="L49">
        <f>NDMC_EOD!AE49+NDMC_EOD!AF49</f>
        <v>45</v>
      </c>
      <c r="M49">
        <f>TPDDL_EOD!AE49+TPDDL_EOD!AF49</f>
        <v>0</v>
      </c>
      <c r="N49">
        <f t="shared" si="0"/>
        <v>270</v>
      </c>
      <c r="O49" s="112">
        <f t="shared" si="1"/>
        <v>0</v>
      </c>
      <c r="P49">
        <v>225</v>
      </c>
      <c r="Q49">
        <v>0</v>
      </c>
      <c r="R49">
        <v>0</v>
      </c>
      <c r="S49">
        <v>45</v>
      </c>
      <c r="T49">
        <v>0</v>
      </c>
      <c r="U49" s="114">
        <f t="shared" si="2"/>
        <v>270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270</v>
      </c>
      <c r="E50">
        <f>PPCL!N50</f>
        <v>0</v>
      </c>
      <c r="F50">
        <f t="shared" si="4"/>
        <v>270</v>
      </c>
      <c r="G50">
        <f t="shared" si="5"/>
        <v>270</v>
      </c>
      <c r="H50" s="112"/>
      <c r="I50">
        <f>BRPL_EOD!AE50+BRPL_EOD!AF50</f>
        <v>225</v>
      </c>
      <c r="J50">
        <f>BYPL_EOD!AE50+BYPL_EOD!AF50</f>
        <v>0</v>
      </c>
      <c r="K50">
        <f>MES_EOD!AE50+MES_EOD!AF50</f>
        <v>0</v>
      </c>
      <c r="L50">
        <f>NDMC_EOD!AE50+NDMC_EOD!AF50</f>
        <v>45</v>
      </c>
      <c r="M50">
        <f>TPDDL_EOD!AE50+TPDDL_EOD!AF50</f>
        <v>0</v>
      </c>
      <c r="N50">
        <f t="shared" si="0"/>
        <v>270</v>
      </c>
      <c r="O50" s="112">
        <f t="shared" si="1"/>
        <v>0</v>
      </c>
      <c r="P50">
        <v>225</v>
      </c>
      <c r="Q50">
        <v>0</v>
      </c>
      <c r="R50">
        <v>0</v>
      </c>
      <c r="S50">
        <v>45</v>
      </c>
      <c r="T50">
        <v>0</v>
      </c>
      <c r="U50" s="114">
        <f t="shared" si="2"/>
        <v>270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270</v>
      </c>
      <c r="E51">
        <f>PPCL!N51</f>
        <v>0</v>
      </c>
      <c r="F51">
        <f t="shared" si="4"/>
        <v>270</v>
      </c>
      <c r="G51">
        <f t="shared" si="5"/>
        <v>270</v>
      </c>
      <c r="H51" s="112"/>
      <c r="I51">
        <f>BRPL_EOD!AE51+BRPL_EOD!AF51</f>
        <v>225</v>
      </c>
      <c r="J51">
        <f>BYPL_EOD!AE51+BYPL_EOD!AF51</f>
        <v>0</v>
      </c>
      <c r="K51">
        <f>MES_EOD!AE51+MES_EOD!AF51</f>
        <v>0</v>
      </c>
      <c r="L51">
        <f>NDMC_EOD!AE51+NDMC_EOD!AF51</f>
        <v>45</v>
      </c>
      <c r="M51">
        <f>TPDDL_EOD!AE51+TPDDL_EOD!AF51</f>
        <v>0</v>
      </c>
      <c r="N51">
        <f t="shared" si="0"/>
        <v>270</v>
      </c>
      <c r="O51" s="112">
        <f t="shared" si="1"/>
        <v>0</v>
      </c>
      <c r="P51">
        <v>225</v>
      </c>
      <c r="Q51">
        <v>0</v>
      </c>
      <c r="R51">
        <v>0</v>
      </c>
      <c r="S51">
        <v>45</v>
      </c>
      <c r="T51">
        <v>0</v>
      </c>
      <c r="U51" s="114">
        <f t="shared" si="2"/>
        <v>270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270</v>
      </c>
      <c r="E52">
        <f>PPCL!N52</f>
        <v>0</v>
      </c>
      <c r="F52">
        <f t="shared" si="4"/>
        <v>270</v>
      </c>
      <c r="G52">
        <f t="shared" si="5"/>
        <v>270</v>
      </c>
      <c r="H52" s="112"/>
      <c r="I52">
        <f>BRPL_EOD!AE52+BRPL_EOD!AF52</f>
        <v>225</v>
      </c>
      <c r="J52">
        <f>BYPL_EOD!AE52+BYPL_EOD!AF52</f>
        <v>0</v>
      </c>
      <c r="K52">
        <f>MES_EOD!AE52+MES_EOD!AF52</f>
        <v>0</v>
      </c>
      <c r="L52">
        <f>NDMC_EOD!AE52+NDMC_EOD!AF52</f>
        <v>45</v>
      </c>
      <c r="M52">
        <f>TPDDL_EOD!AE52+TPDDL_EOD!AF52</f>
        <v>0</v>
      </c>
      <c r="N52">
        <f t="shared" si="0"/>
        <v>270</v>
      </c>
      <c r="O52" s="112">
        <f t="shared" si="1"/>
        <v>0</v>
      </c>
      <c r="P52">
        <v>225</v>
      </c>
      <c r="Q52">
        <v>0</v>
      </c>
      <c r="R52">
        <v>0</v>
      </c>
      <c r="S52">
        <v>45</v>
      </c>
      <c r="T52">
        <v>0</v>
      </c>
      <c r="U52" s="114">
        <f t="shared" si="2"/>
        <v>270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270</v>
      </c>
      <c r="E53">
        <f>PPCL!N53</f>
        <v>0</v>
      </c>
      <c r="F53">
        <f t="shared" si="4"/>
        <v>270</v>
      </c>
      <c r="G53">
        <f t="shared" si="5"/>
        <v>270</v>
      </c>
      <c r="H53" s="112"/>
      <c r="I53">
        <f>BRPL_EOD!AE53+BRPL_EOD!AF53</f>
        <v>225</v>
      </c>
      <c r="J53">
        <f>BYPL_EOD!AE53+BYPL_EOD!AF53</f>
        <v>0</v>
      </c>
      <c r="K53">
        <f>MES_EOD!AE53+MES_EOD!AF53</f>
        <v>0</v>
      </c>
      <c r="L53">
        <f>NDMC_EOD!AE53+NDMC_EOD!AF53</f>
        <v>45</v>
      </c>
      <c r="M53">
        <f>TPDDL_EOD!AE53+TPDDL_EOD!AF53</f>
        <v>0</v>
      </c>
      <c r="N53">
        <f t="shared" si="0"/>
        <v>270</v>
      </c>
      <c r="O53" s="112">
        <f t="shared" si="1"/>
        <v>0</v>
      </c>
      <c r="P53">
        <v>225</v>
      </c>
      <c r="Q53">
        <v>0</v>
      </c>
      <c r="R53">
        <v>0</v>
      </c>
      <c r="S53">
        <v>45</v>
      </c>
      <c r="T53">
        <v>0</v>
      </c>
      <c r="U53" s="114">
        <f t="shared" si="2"/>
        <v>270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270</v>
      </c>
      <c r="E54">
        <f>PPCL!N54</f>
        <v>0</v>
      </c>
      <c r="F54">
        <f t="shared" si="4"/>
        <v>270</v>
      </c>
      <c r="G54">
        <f t="shared" si="5"/>
        <v>270</v>
      </c>
      <c r="H54" s="112"/>
      <c r="I54">
        <f>BRPL_EOD!AE54+BRPL_EOD!AF54</f>
        <v>225</v>
      </c>
      <c r="J54">
        <f>BYPL_EOD!AE54+BYPL_EOD!AF54</f>
        <v>0</v>
      </c>
      <c r="K54">
        <f>MES_EOD!AE54+MES_EOD!AF54</f>
        <v>0</v>
      </c>
      <c r="L54">
        <f>NDMC_EOD!AE54+NDMC_EOD!AF54</f>
        <v>45</v>
      </c>
      <c r="M54">
        <f>TPDDL_EOD!AE54+TPDDL_EOD!AF54</f>
        <v>0</v>
      </c>
      <c r="N54">
        <f t="shared" si="0"/>
        <v>270</v>
      </c>
      <c r="O54" s="112">
        <f t="shared" si="1"/>
        <v>0</v>
      </c>
      <c r="P54">
        <v>225</v>
      </c>
      <c r="Q54">
        <v>0</v>
      </c>
      <c r="R54">
        <v>0</v>
      </c>
      <c r="S54">
        <v>45</v>
      </c>
      <c r="T54">
        <v>0</v>
      </c>
      <c r="U54" s="114">
        <f t="shared" si="2"/>
        <v>270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270</v>
      </c>
      <c r="E55">
        <f>PPCL!N55</f>
        <v>0</v>
      </c>
      <c r="F55">
        <f t="shared" si="4"/>
        <v>270</v>
      </c>
      <c r="G55">
        <f t="shared" si="5"/>
        <v>270</v>
      </c>
      <c r="H55" s="112"/>
      <c r="I55">
        <f>BRPL_EOD!AE55+BRPL_EOD!AF55</f>
        <v>225</v>
      </c>
      <c r="J55">
        <f>BYPL_EOD!AE55+BYPL_EOD!AF55</f>
        <v>0</v>
      </c>
      <c r="K55">
        <f>MES_EOD!AE55+MES_EOD!AF55</f>
        <v>0</v>
      </c>
      <c r="L55">
        <f>NDMC_EOD!AE55+NDMC_EOD!AF55</f>
        <v>45</v>
      </c>
      <c r="M55">
        <f>TPDDL_EOD!AE55+TPDDL_EOD!AF55</f>
        <v>0</v>
      </c>
      <c r="N55">
        <f t="shared" si="0"/>
        <v>270</v>
      </c>
      <c r="O55" s="112">
        <f t="shared" si="1"/>
        <v>0</v>
      </c>
      <c r="P55">
        <v>225</v>
      </c>
      <c r="Q55">
        <v>0</v>
      </c>
      <c r="R55">
        <v>0</v>
      </c>
      <c r="S55">
        <v>45</v>
      </c>
      <c r="T55">
        <v>0</v>
      </c>
      <c r="U55" s="114">
        <f t="shared" si="2"/>
        <v>270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270</v>
      </c>
      <c r="E56">
        <f>PPCL!N56</f>
        <v>0</v>
      </c>
      <c r="F56">
        <f t="shared" si="4"/>
        <v>270</v>
      </c>
      <c r="G56">
        <f t="shared" si="5"/>
        <v>270</v>
      </c>
      <c r="H56" s="112"/>
      <c r="I56">
        <f>BRPL_EOD!AE56+BRPL_EOD!AF56</f>
        <v>225</v>
      </c>
      <c r="J56">
        <f>BYPL_EOD!AE56+BYPL_EOD!AF56</f>
        <v>0</v>
      </c>
      <c r="K56">
        <f>MES_EOD!AE56+MES_EOD!AF56</f>
        <v>0</v>
      </c>
      <c r="L56">
        <f>NDMC_EOD!AE56+NDMC_EOD!AF56</f>
        <v>45</v>
      </c>
      <c r="M56">
        <f>TPDDL_EOD!AE56+TPDDL_EOD!AF56</f>
        <v>0</v>
      </c>
      <c r="N56">
        <f t="shared" si="0"/>
        <v>270</v>
      </c>
      <c r="O56" s="112">
        <f t="shared" si="1"/>
        <v>0</v>
      </c>
      <c r="P56">
        <v>225</v>
      </c>
      <c r="Q56">
        <v>0</v>
      </c>
      <c r="R56">
        <v>0</v>
      </c>
      <c r="S56">
        <v>45</v>
      </c>
      <c r="T56">
        <v>0</v>
      </c>
      <c r="U56" s="114">
        <f t="shared" si="2"/>
        <v>270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270</v>
      </c>
      <c r="E57">
        <f>PPCL!N57</f>
        <v>0</v>
      </c>
      <c r="F57">
        <f t="shared" si="4"/>
        <v>270</v>
      </c>
      <c r="G57">
        <f t="shared" si="5"/>
        <v>270</v>
      </c>
      <c r="H57" s="112"/>
      <c r="I57">
        <f>BRPL_EOD!AE57+BRPL_EOD!AF57</f>
        <v>225</v>
      </c>
      <c r="J57">
        <f>BYPL_EOD!AE57+BYPL_EOD!AF57</f>
        <v>0</v>
      </c>
      <c r="K57">
        <f>MES_EOD!AE57+MES_EOD!AF57</f>
        <v>0</v>
      </c>
      <c r="L57">
        <f>NDMC_EOD!AE57+NDMC_EOD!AF57</f>
        <v>45</v>
      </c>
      <c r="M57">
        <f>TPDDL_EOD!AE57+TPDDL_EOD!AF57</f>
        <v>0</v>
      </c>
      <c r="N57">
        <f t="shared" si="0"/>
        <v>270</v>
      </c>
      <c r="O57" s="112">
        <f t="shared" si="1"/>
        <v>0</v>
      </c>
      <c r="P57">
        <v>225</v>
      </c>
      <c r="Q57">
        <v>0</v>
      </c>
      <c r="R57">
        <v>0</v>
      </c>
      <c r="S57">
        <v>45</v>
      </c>
      <c r="T57">
        <v>0</v>
      </c>
      <c r="U57" s="114">
        <f t="shared" si="2"/>
        <v>270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270</v>
      </c>
      <c r="E58">
        <f>PPCL!N58</f>
        <v>0</v>
      </c>
      <c r="F58">
        <f t="shared" si="4"/>
        <v>270</v>
      </c>
      <c r="G58">
        <f t="shared" si="5"/>
        <v>270</v>
      </c>
      <c r="H58" s="112"/>
      <c r="I58">
        <f>BRPL_EOD!AE58+BRPL_EOD!AF58</f>
        <v>225</v>
      </c>
      <c r="J58">
        <f>BYPL_EOD!AE58+BYPL_EOD!AF58</f>
        <v>0</v>
      </c>
      <c r="K58">
        <f>MES_EOD!AE58+MES_EOD!AF58</f>
        <v>0</v>
      </c>
      <c r="L58">
        <f>NDMC_EOD!AE58+NDMC_EOD!AF58</f>
        <v>45</v>
      </c>
      <c r="M58">
        <f>TPDDL_EOD!AE58+TPDDL_EOD!AF58</f>
        <v>0</v>
      </c>
      <c r="N58">
        <f t="shared" si="0"/>
        <v>270</v>
      </c>
      <c r="O58" s="112">
        <f t="shared" si="1"/>
        <v>0</v>
      </c>
      <c r="P58">
        <v>225</v>
      </c>
      <c r="Q58">
        <v>0</v>
      </c>
      <c r="R58">
        <v>0</v>
      </c>
      <c r="S58">
        <v>45</v>
      </c>
      <c r="T58">
        <v>0</v>
      </c>
      <c r="U58" s="114">
        <f t="shared" si="2"/>
        <v>270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270</v>
      </c>
      <c r="E59">
        <f>PPCL!N59</f>
        <v>0</v>
      </c>
      <c r="F59">
        <f t="shared" si="4"/>
        <v>270</v>
      </c>
      <c r="G59">
        <f t="shared" si="5"/>
        <v>270</v>
      </c>
      <c r="H59" s="112"/>
      <c r="I59">
        <f>BRPL_EOD!AE59+BRPL_EOD!AF59</f>
        <v>225</v>
      </c>
      <c r="J59">
        <f>BYPL_EOD!AE59+BYPL_EOD!AF59</f>
        <v>0</v>
      </c>
      <c r="K59">
        <f>MES_EOD!AE59+MES_EOD!AF59</f>
        <v>0</v>
      </c>
      <c r="L59">
        <f>NDMC_EOD!AE59+NDMC_EOD!AF59</f>
        <v>45</v>
      </c>
      <c r="M59">
        <f>TPDDL_EOD!AE59+TPDDL_EOD!AF59</f>
        <v>0</v>
      </c>
      <c r="N59">
        <f t="shared" si="0"/>
        <v>270</v>
      </c>
      <c r="O59" s="112">
        <f t="shared" si="1"/>
        <v>0</v>
      </c>
      <c r="P59">
        <v>225</v>
      </c>
      <c r="Q59">
        <v>0</v>
      </c>
      <c r="R59">
        <v>0</v>
      </c>
      <c r="S59">
        <v>45</v>
      </c>
      <c r="T59">
        <v>0</v>
      </c>
      <c r="U59" s="114">
        <f t="shared" si="2"/>
        <v>270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270</v>
      </c>
      <c r="E60">
        <f>PPCL!N60</f>
        <v>0</v>
      </c>
      <c r="F60">
        <f t="shared" si="4"/>
        <v>270</v>
      </c>
      <c r="G60">
        <f t="shared" si="5"/>
        <v>270</v>
      </c>
      <c r="H60" s="112"/>
      <c r="I60">
        <f>BRPL_EOD!AE60+BRPL_EOD!AF60</f>
        <v>225</v>
      </c>
      <c r="J60">
        <f>BYPL_EOD!AE60+BYPL_EOD!AF60</f>
        <v>0</v>
      </c>
      <c r="K60">
        <f>MES_EOD!AE60+MES_EOD!AF60</f>
        <v>0</v>
      </c>
      <c r="L60">
        <f>NDMC_EOD!AE60+NDMC_EOD!AF60</f>
        <v>45</v>
      </c>
      <c r="M60">
        <f>TPDDL_EOD!AE60+TPDDL_EOD!AF60</f>
        <v>0</v>
      </c>
      <c r="N60">
        <f t="shared" si="0"/>
        <v>270</v>
      </c>
      <c r="O60" s="112">
        <f t="shared" si="1"/>
        <v>0</v>
      </c>
      <c r="P60">
        <v>225</v>
      </c>
      <c r="Q60">
        <v>0</v>
      </c>
      <c r="R60">
        <v>0</v>
      </c>
      <c r="S60">
        <v>45</v>
      </c>
      <c r="T60">
        <v>0</v>
      </c>
      <c r="U60" s="114">
        <f t="shared" si="2"/>
        <v>270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270</v>
      </c>
      <c r="E61">
        <f>PPCL!N61</f>
        <v>0</v>
      </c>
      <c r="F61">
        <f t="shared" si="4"/>
        <v>270</v>
      </c>
      <c r="G61">
        <f t="shared" si="5"/>
        <v>270</v>
      </c>
      <c r="H61" s="112"/>
      <c r="I61">
        <f>BRPL_EOD!AE61+BRPL_EOD!AF61</f>
        <v>225</v>
      </c>
      <c r="J61">
        <f>BYPL_EOD!AE61+BYPL_EOD!AF61</f>
        <v>0</v>
      </c>
      <c r="K61">
        <f>MES_EOD!AE61+MES_EOD!AF61</f>
        <v>0</v>
      </c>
      <c r="L61">
        <f>NDMC_EOD!AE61+NDMC_EOD!AF61</f>
        <v>45</v>
      </c>
      <c r="M61">
        <f>TPDDL_EOD!AE61+TPDDL_EOD!AF61</f>
        <v>0</v>
      </c>
      <c r="N61">
        <f t="shared" si="0"/>
        <v>270</v>
      </c>
      <c r="O61" s="112">
        <f t="shared" si="1"/>
        <v>0</v>
      </c>
      <c r="P61">
        <v>225</v>
      </c>
      <c r="Q61">
        <v>0</v>
      </c>
      <c r="R61">
        <v>0</v>
      </c>
      <c r="S61">
        <v>45</v>
      </c>
      <c r="T61">
        <v>0</v>
      </c>
      <c r="U61" s="114">
        <f t="shared" si="2"/>
        <v>270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270</v>
      </c>
      <c r="E62">
        <f>PPCL!N62</f>
        <v>0</v>
      </c>
      <c r="F62">
        <f t="shared" si="4"/>
        <v>270</v>
      </c>
      <c r="G62">
        <f t="shared" si="5"/>
        <v>270</v>
      </c>
      <c r="H62" s="112"/>
      <c r="I62">
        <f>BRPL_EOD!AE62+BRPL_EOD!AF62</f>
        <v>225</v>
      </c>
      <c r="J62">
        <f>BYPL_EOD!AE62+BYPL_EOD!AF62</f>
        <v>0</v>
      </c>
      <c r="K62">
        <f>MES_EOD!AE62+MES_EOD!AF62</f>
        <v>0</v>
      </c>
      <c r="L62">
        <f>NDMC_EOD!AE62+NDMC_EOD!AF62</f>
        <v>45</v>
      </c>
      <c r="M62">
        <f>TPDDL_EOD!AE62+TPDDL_EOD!AF62</f>
        <v>0</v>
      </c>
      <c r="N62">
        <f t="shared" si="0"/>
        <v>270</v>
      </c>
      <c r="O62" s="112">
        <f t="shared" si="1"/>
        <v>0</v>
      </c>
      <c r="P62">
        <v>225</v>
      </c>
      <c r="Q62">
        <v>0</v>
      </c>
      <c r="R62">
        <v>0</v>
      </c>
      <c r="S62">
        <v>45</v>
      </c>
      <c r="T62">
        <v>0</v>
      </c>
      <c r="U62" s="114">
        <f t="shared" si="2"/>
        <v>270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270</v>
      </c>
      <c r="E63">
        <f>PPCL!N63</f>
        <v>0</v>
      </c>
      <c r="F63">
        <f t="shared" si="4"/>
        <v>270</v>
      </c>
      <c r="G63">
        <f t="shared" si="5"/>
        <v>270</v>
      </c>
      <c r="H63" s="112"/>
      <c r="I63">
        <f>BRPL_EOD!AE63+BRPL_EOD!AF63</f>
        <v>225</v>
      </c>
      <c r="J63">
        <f>BYPL_EOD!AE63+BYPL_EOD!AF63</f>
        <v>0</v>
      </c>
      <c r="K63">
        <f>MES_EOD!AE63+MES_EOD!AF63</f>
        <v>0</v>
      </c>
      <c r="L63">
        <f>NDMC_EOD!AE63+NDMC_EOD!AF63</f>
        <v>45</v>
      </c>
      <c r="M63">
        <f>TPDDL_EOD!AE63+TPDDL_EOD!AF63</f>
        <v>0</v>
      </c>
      <c r="N63">
        <f t="shared" si="0"/>
        <v>270</v>
      </c>
      <c r="O63" s="112">
        <f t="shared" si="1"/>
        <v>0</v>
      </c>
      <c r="P63">
        <v>225</v>
      </c>
      <c r="Q63">
        <v>0</v>
      </c>
      <c r="R63">
        <v>0</v>
      </c>
      <c r="S63">
        <v>45</v>
      </c>
      <c r="T63">
        <v>0</v>
      </c>
      <c r="U63" s="114">
        <f t="shared" si="2"/>
        <v>270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270</v>
      </c>
      <c r="E64">
        <f>PPCL!N64</f>
        <v>0</v>
      </c>
      <c r="F64">
        <f t="shared" si="4"/>
        <v>270</v>
      </c>
      <c r="G64">
        <f t="shared" si="5"/>
        <v>270</v>
      </c>
      <c r="H64" s="112"/>
      <c r="I64">
        <f>BRPL_EOD!AE64+BRPL_EOD!AF64</f>
        <v>225</v>
      </c>
      <c r="J64">
        <f>BYPL_EOD!AE64+BYPL_EOD!AF64</f>
        <v>0</v>
      </c>
      <c r="K64">
        <f>MES_EOD!AE64+MES_EOD!AF64</f>
        <v>0</v>
      </c>
      <c r="L64">
        <f>NDMC_EOD!AE64+NDMC_EOD!AF64</f>
        <v>45</v>
      </c>
      <c r="M64">
        <f>TPDDL_EOD!AE64+TPDDL_EOD!AF64</f>
        <v>0</v>
      </c>
      <c r="N64">
        <f t="shared" si="0"/>
        <v>270</v>
      </c>
      <c r="O64" s="112">
        <f t="shared" si="1"/>
        <v>0</v>
      </c>
      <c r="P64">
        <v>225</v>
      </c>
      <c r="Q64">
        <v>0</v>
      </c>
      <c r="R64">
        <v>0</v>
      </c>
      <c r="S64">
        <v>45</v>
      </c>
      <c r="T64">
        <v>0</v>
      </c>
      <c r="U64" s="114">
        <f t="shared" si="2"/>
        <v>270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270</v>
      </c>
      <c r="E65">
        <f>PPCL!N65</f>
        <v>0</v>
      </c>
      <c r="F65">
        <f t="shared" si="4"/>
        <v>270</v>
      </c>
      <c r="G65">
        <f t="shared" si="5"/>
        <v>270</v>
      </c>
      <c r="H65" s="112"/>
      <c r="I65">
        <f>BRPL_EOD!AE65+BRPL_EOD!AF65</f>
        <v>225</v>
      </c>
      <c r="J65">
        <f>BYPL_EOD!AE65+BYPL_EOD!AF65</f>
        <v>0</v>
      </c>
      <c r="K65">
        <f>MES_EOD!AE65+MES_EOD!AF65</f>
        <v>0</v>
      </c>
      <c r="L65">
        <f>NDMC_EOD!AE65+NDMC_EOD!AF65</f>
        <v>45</v>
      </c>
      <c r="M65">
        <f>TPDDL_EOD!AE65+TPDDL_EOD!AF65</f>
        <v>0</v>
      </c>
      <c r="N65">
        <f t="shared" si="0"/>
        <v>270</v>
      </c>
      <c r="O65" s="112">
        <f t="shared" si="1"/>
        <v>0</v>
      </c>
      <c r="P65">
        <v>225</v>
      </c>
      <c r="Q65">
        <v>0</v>
      </c>
      <c r="R65">
        <v>0</v>
      </c>
      <c r="S65">
        <v>45</v>
      </c>
      <c r="T65">
        <v>0</v>
      </c>
      <c r="U65" s="114">
        <f t="shared" si="2"/>
        <v>270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270</v>
      </c>
      <c r="E66">
        <f>PPCL!N66</f>
        <v>0</v>
      </c>
      <c r="F66">
        <f t="shared" si="4"/>
        <v>270</v>
      </c>
      <c r="G66">
        <f t="shared" si="5"/>
        <v>270</v>
      </c>
      <c r="H66" s="112"/>
      <c r="I66">
        <f>BRPL_EOD!AE66+BRPL_EOD!AF66</f>
        <v>225</v>
      </c>
      <c r="J66">
        <f>BYPL_EOD!AE66+BYPL_EOD!AF66</f>
        <v>0</v>
      </c>
      <c r="K66">
        <f>MES_EOD!AE66+MES_EOD!AF66</f>
        <v>0</v>
      </c>
      <c r="L66">
        <f>NDMC_EOD!AE66+NDMC_EOD!AF66</f>
        <v>45</v>
      </c>
      <c r="M66">
        <f>TPDDL_EOD!AE66+TPDDL_EOD!AF66</f>
        <v>0</v>
      </c>
      <c r="N66">
        <f t="shared" si="0"/>
        <v>270</v>
      </c>
      <c r="O66" s="112">
        <f t="shared" si="1"/>
        <v>0</v>
      </c>
      <c r="P66">
        <v>225</v>
      </c>
      <c r="Q66">
        <v>0</v>
      </c>
      <c r="R66">
        <v>0</v>
      </c>
      <c r="S66">
        <v>45</v>
      </c>
      <c r="T66">
        <v>0</v>
      </c>
      <c r="U66" s="114">
        <f t="shared" si="2"/>
        <v>270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270</v>
      </c>
      <c r="E67">
        <f>PPCL!N67</f>
        <v>0</v>
      </c>
      <c r="F67">
        <f t="shared" si="4"/>
        <v>270</v>
      </c>
      <c r="G67">
        <f t="shared" si="5"/>
        <v>270</v>
      </c>
      <c r="H67" s="112"/>
      <c r="I67">
        <f>BRPL_EOD!AE67+BRPL_EOD!AF67</f>
        <v>225</v>
      </c>
      <c r="J67">
        <f>BYPL_EOD!AE67+BYPL_EOD!AF67</f>
        <v>0</v>
      </c>
      <c r="K67">
        <f>MES_EOD!AE67+MES_EOD!AF67</f>
        <v>0</v>
      </c>
      <c r="L67">
        <f>NDMC_EOD!AE67+NDMC_EOD!AF67</f>
        <v>45</v>
      </c>
      <c r="M67">
        <f>TPDDL_EOD!AE67+TPDDL_EOD!AF67</f>
        <v>0</v>
      </c>
      <c r="N67">
        <f t="shared" ref="N67:N98" si="6">SUM(I67:M67)</f>
        <v>270</v>
      </c>
      <c r="O67" s="112">
        <f t="shared" ref="O67:O98" si="7">G67-N67</f>
        <v>0</v>
      </c>
      <c r="P67">
        <v>225</v>
      </c>
      <c r="Q67">
        <v>0</v>
      </c>
      <c r="R67">
        <v>0</v>
      </c>
      <c r="S67">
        <v>45</v>
      </c>
      <c r="T67">
        <v>0</v>
      </c>
      <c r="U67" s="114">
        <f t="shared" ref="U67:U98" si="8">SUM(P67:T67)</f>
        <v>270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270</v>
      </c>
      <c r="E68">
        <f>PPCL!N68</f>
        <v>0</v>
      </c>
      <c r="F68">
        <f t="shared" ref="F68:F98" si="10">B68+C68</f>
        <v>270</v>
      </c>
      <c r="G68">
        <f t="shared" ref="G68:G98" si="11">D68+E68</f>
        <v>270</v>
      </c>
      <c r="H68" s="112"/>
      <c r="I68">
        <f>BRPL_EOD!AE68+BRPL_EOD!AF68</f>
        <v>225</v>
      </c>
      <c r="J68">
        <f>BYPL_EOD!AE68+BYPL_EOD!AF68</f>
        <v>0</v>
      </c>
      <c r="K68">
        <f>MES_EOD!AE68+MES_EOD!AF68</f>
        <v>0</v>
      </c>
      <c r="L68">
        <f>NDMC_EOD!AE68+NDMC_EOD!AF68</f>
        <v>45</v>
      </c>
      <c r="M68">
        <f>TPDDL_EOD!AE68+TPDDL_EOD!AF68</f>
        <v>0</v>
      </c>
      <c r="N68">
        <f t="shared" si="6"/>
        <v>270</v>
      </c>
      <c r="O68" s="112">
        <f t="shared" si="7"/>
        <v>0</v>
      </c>
      <c r="P68">
        <v>225</v>
      </c>
      <c r="Q68">
        <v>0</v>
      </c>
      <c r="R68">
        <v>0</v>
      </c>
      <c r="S68">
        <v>45</v>
      </c>
      <c r="T68">
        <v>0</v>
      </c>
      <c r="U68" s="114">
        <f t="shared" si="8"/>
        <v>270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270</v>
      </c>
      <c r="E69">
        <f>PPCL!N69</f>
        <v>0</v>
      </c>
      <c r="F69">
        <f t="shared" si="10"/>
        <v>270</v>
      </c>
      <c r="G69">
        <f t="shared" si="11"/>
        <v>270</v>
      </c>
      <c r="H69" s="112"/>
      <c r="I69">
        <f>BRPL_EOD!AE69+BRPL_EOD!AF69</f>
        <v>225</v>
      </c>
      <c r="J69">
        <f>BYPL_EOD!AE69+BYPL_EOD!AF69</f>
        <v>0</v>
      </c>
      <c r="K69">
        <f>MES_EOD!AE69+MES_EOD!AF69</f>
        <v>0</v>
      </c>
      <c r="L69">
        <f>NDMC_EOD!AE69+NDMC_EOD!AF69</f>
        <v>45</v>
      </c>
      <c r="M69">
        <f>TPDDL_EOD!AE69+TPDDL_EOD!AF69</f>
        <v>0</v>
      </c>
      <c r="N69">
        <f t="shared" si="6"/>
        <v>270</v>
      </c>
      <c r="O69" s="112">
        <f t="shared" si="7"/>
        <v>0</v>
      </c>
      <c r="P69">
        <v>225</v>
      </c>
      <c r="Q69">
        <v>0</v>
      </c>
      <c r="R69">
        <v>0</v>
      </c>
      <c r="S69">
        <v>45</v>
      </c>
      <c r="T69">
        <v>0</v>
      </c>
      <c r="U69" s="114">
        <f t="shared" si="8"/>
        <v>270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270</v>
      </c>
      <c r="E70">
        <f>PPCL!N70</f>
        <v>0</v>
      </c>
      <c r="F70">
        <f t="shared" si="10"/>
        <v>270</v>
      </c>
      <c r="G70">
        <f t="shared" si="11"/>
        <v>270</v>
      </c>
      <c r="H70" s="112"/>
      <c r="I70">
        <f>BRPL_EOD!AE70+BRPL_EOD!AF70</f>
        <v>225</v>
      </c>
      <c r="J70">
        <f>BYPL_EOD!AE70+BYPL_EOD!AF70</f>
        <v>0</v>
      </c>
      <c r="K70">
        <f>MES_EOD!AE70+MES_EOD!AF70</f>
        <v>0</v>
      </c>
      <c r="L70">
        <f>NDMC_EOD!AE70+NDMC_EOD!AF70</f>
        <v>45</v>
      </c>
      <c r="M70">
        <f>TPDDL_EOD!AE70+TPDDL_EOD!AF70</f>
        <v>0</v>
      </c>
      <c r="N70">
        <f t="shared" si="6"/>
        <v>270</v>
      </c>
      <c r="O70" s="112">
        <f t="shared" si="7"/>
        <v>0</v>
      </c>
      <c r="P70">
        <v>225</v>
      </c>
      <c r="Q70">
        <v>0</v>
      </c>
      <c r="R70">
        <v>0</v>
      </c>
      <c r="S70">
        <v>45</v>
      </c>
      <c r="T70">
        <v>0</v>
      </c>
      <c r="U70" s="114">
        <f t="shared" si="8"/>
        <v>270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270</v>
      </c>
      <c r="E71">
        <f>PPCL!N71</f>
        <v>0</v>
      </c>
      <c r="F71">
        <f t="shared" si="10"/>
        <v>270</v>
      </c>
      <c r="G71">
        <f t="shared" si="11"/>
        <v>270</v>
      </c>
      <c r="H71" s="112"/>
      <c r="I71">
        <f>BRPL_EOD!AE71+BRPL_EOD!AF71</f>
        <v>225</v>
      </c>
      <c r="J71">
        <f>BYPL_EOD!AE71+BYPL_EOD!AF71</f>
        <v>0</v>
      </c>
      <c r="K71">
        <f>MES_EOD!AE71+MES_EOD!AF71</f>
        <v>0</v>
      </c>
      <c r="L71">
        <f>NDMC_EOD!AE71+NDMC_EOD!AF71</f>
        <v>45</v>
      </c>
      <c r="M71">
        <f>TPDDL_EOD!AE71+TPDDL_EOD!AF71</f>
        <v>0</v>
      </c>
      <c r="N71">
        <f t="shared" si="6"/>
        <v>270</v>
      </c>
      <c r="O71" s="112">
        <f t="shared" si="7"/>
        <v>0</v>
      </c>
      <c r="P71">
        <v>225</v>
      </c>
      <c r="Q71">
        <v>0</v>
      </c>
      <c r="R71">
        <v>0</v>
      </c>
      <c r="S71">
        <v>45</v>
      </c>
      <c r="T71">
        <v>0</v>
      </c>
      <c r="U71" s="114">
        <f t="shared" si="8"/>
        <v>270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270</v>
      </c>
      <c r="E72">
        <f>PPCL!N72</f>
        <v>0</v>
      </c>
      <c r="F72">
        <f t="shared" si="10"/>
        <v>270</v>
      </c>
      <c r="G72">
        <f t="shared" si="11"/>
        <v>270</v>
      </c>
      <c r="H72" s="112"/>
      <c r="I72">
        <f>BRPL_EOD!AE72+BRPL_EOD!AF72</f>
        <v>225</v>
      </c>
      <c r="J72">
        <f>BYPL_EOD!AE72+BYPL_EOD!AF72</f>
        <v>0</v>
      </c>
      <c r="K72">
        <f>MES_EOD!AE72+MES_EOD!AF72</f>
        <v>0</v>
      </c>
      <c r="L72">
        <f>NDMC_EOD!AE72+NDMC_EOD!AF72</f>
        <v>45</v>
      </c>
      <c r="M72">
        <f>TPDDL_EOD!AE72+TPDDL_EOD!AF72</f>
        <v>0</v>
      </c>
      <c r="N72">
        <f t="shared" si="6"/>
        <v>270</v>
      </c>
      <c r="O72" s="112">
        <f t="shared" si="7"/>
        <v>0</v>
      </c>
      <c r="P72">
        <v>225</v>
      </c>
      <c r="Q72">
        <v>0</v>
      </c>
      <c r="R72">
        <v>0</v>
      </c>
      <c r="S72">
        <v>45</v>
      </c>
      <c r="T72">
        <v>0</v>
      </c>
      <c r="U72" s="114">
        <f t="shared" si="8"/>
        <v>270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270</v>
      </c>
      <c r="E73">
        <f>PPCL!N73</f>
        <v>0</v>
      </c>
      <c r="F73">
        <f t="shared" si="10"/>
        <v>270</v>
      </c>
      <c r="G73">
        <f t="shared" si="11"/>
        <v>270</v>
      </c>
      <c r="H73" s="112"/>
      <c r="I73">
        <f>BRPL_EOD!AE73+BRPL_EOD!AF73</f>
        <v>225</v>
      </c>
      <c r="J73">
        <f>BYPL_EOD!AE73+BYPL_EOD!AF73</f>
        <v>0</v>
      </c>
      <c r="K73">
        <f>MES_EOD!AE73+MES_EOD!AF73</f>
        <v>0</v>
      </c>
      <c r="L73">
        <f>NDMC_EOD!AE73+NDMC_EOD!AF73</f>
        <v>45</v>
      </c>
      <c r="M73">
        <f>TPDDL_EOD!AE73+TPDDL_EOD!AF73</f>
        <v>0</v>
      </c>
      <c r="N73">
        <f t="shared" si="6"/>
        <v>270</v>
      </c>
      <c r="O73" s="112">
        <f t="shared" si="7"/>
        <v>0</v>
      </c>
      <c r="P73">
        <v>225</v>
      </c>
      <c r="Q73">
        <v>0</v>
      </c>
      <c r="R73">
        <v>0</v>
      </c>
      <c r="S73">
        <v>45</v>
      </c>
      <c r="T73">
        <v>0</v>
      </c>
      <c r="U73" s="114">
        <f t="shared" si="8"/>
        <v>270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270</v>
      </c>
      <c r="E74">
        <f>PPCL!N74</f>
        <v>0</v>
      </c>
      <c r="F74">
        <f t="shared" si="10"/>
        <v>270</v>
      </c>
      <c r="G74">
        <f t="shared" si="11"/>
        <v>270</v>
      </c>
      <c r="H74" s="112"/>
      <c r="I74">
        <f>BRPL_EOD!AE74+BRPL_EOD!AF74</f>
        <v>225</v>
      </c>
      <c r="J74">
        <f>BYPL_EOD!AE74+BYPL_EOD!AF74</f>
        <v>0</v>
      </c>
      <c r="K74">
        <f>MES_EOD!AE74+MES_EOD!AF74</f>
        <v>0</v>
      </c>
      <c r="L74">
        <f>NDMC_EOD!AE74+NDMC_EOD!AF74</f>
        <v>45</v>
      </c>
      <c r="M74">
        <f>TPDDL_EOD!AE74+TPDDL_EOD!AF74</f>
        <v>0</v>
      </c>
      <c r="N74">
        <f t="shared" si="6"/>
        <v>270</v>
      </c>
      <c r="O74" s="112">
        <f t="shared" si="7"/>
        <v>0</v>
      </c>
      <c r="P74">
        <v>225</v>
      </c>
      <c r="Q74">
        <v>0</v>
      </c>
      <c r="R74">
        <v>0</v>
      </c>
      <c r="S74">
        <v>45</v>
      </c>
      <c r="T74">
        <v>0</v>
      </c>
      <c r="U74" s="114">
        <f t="shared" si="8"/>
        <v>270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270</v>
      </c>
      <c r="E75">
        <f>PPCL!N75</f>
        <v>0</v>
      </c>
      <c r="F75">
        <f t="shared" si="10"/>
        <v>270</v>
      </c>
      <c r="G75">
        <f t="shared" si="11"/>
        <v>270</v>
      </c>
      <c r="H75" s="112"/>
      <c r="I75">
        <f>BRPL_EOD!AE75+BRPL_EOD!AF75</f>
        <v>225</v>
      </c>
      <c r="J75">
        <f>BYPL_EOD!AE75+BYPL_EOD!AF75</f>
        <v>0</v>
      </c>
      <c r="K75">
        <f>MES_EOD!AE75+MES_EOD!AF75</f>
        <v>0</v>
      </c>
      <c r="L75">
        <f>NDMC_EOD!AE75+NDMC_EOD!AF75</f>
        <v>45</v>
      </c>
      <c r="M75">
        <f>TPDDL_EOD!AE75+TPDDL_EOD!AF75</f>
        <v>0</v>
      </c>
      <c r="N75">
        <f t="shared" si="6"/>
        <v>270</v>
      </c>
      <c r="O75" s="112">
        <f t="shared" si="7"/>
        <v>0</v>
      </c>
      <c r="P75">
        <v>225</v>
      </c>
      <c r="Q75">
        <v>0</v>
      </c>
      <c r="R75">
        <v>0</v>
      </c>
      <c r="S75">
        <v>45</v>
      </c>
      <c r="T75">
        <v>0</v>
      </c>
      <c r="U75" s="114">
        <f t="shared" si="8"/>
        <v>270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270</v>
      </c>
      <c r="E76">
        <f>PPCL!N76</f>
        <v>0</v>
      </c>
      <c r="F76">
        <f t="shared" si="10"/>
        <v>270</v>
      </c>
      <c r="G76">
        <f t="shared" si="11"/>
        <v>270</v>
      </c>
      <c r="H76" s="112"/>
      <c r="I76">
        <f>BRPL_EOD!AE76+BRPL_EOD!AF76</f>
        <v>225</v>
      </c>
      <c r="J76">
        <f>BYPL_EOD!AE76+BYPL_EOD!AF76</f>
        <v>0</v>
      </c>
      <c r="K76">
        <f>MES_EOD!AE76+MES_EOD!AF76</f>
        <v>0</v>
      </c>
      <c r="L76">
        <f>NDMC_EOD!AE76+NDMC_EOD!AF76</f>
        <v>45</v>
      </c>
      <c r="M76">
        <f>TPDDL_EOD!AE76+TPDDL_EOD!AF76</f>
        <v>0</v>
      </c>
      <c r="N76">
        <f t="shared" si="6"/>
        <v>270</v>
      </c>
      <c r="O76" s="112">
        <f t="shared" si="7"/>
        <v>0</v>
      </c>
      <c r="P76">
        <v>225</v>
      </c>
      <c r="Q76">
        <v>0</v>
      </c>
      <c r="R76">
        <v>0</v>
      </c>
      <c r="S76">
        <v>45</v>
      </c>
      <c r="T76">
        <v>0</v>
      </c>
      <c r="U76" s="114">
        <f t="shared" si="8"/>
        <v>270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270</v>
      </c>
      <c r="E77">
        <f>PPCL!N77</f>
        <v>0</v>
      </c>
      <c r="F77">
        <f t="shared" si="10"/>
        <v>270</v>
      </c>
      <c r="G77">
        <f t="shared" si="11"/>
        <v>270</v>
      </c>
      <c r="H77" s="112"/>
      <c r="I77">
        <f>BRPL_EOD!AE77+BRPL_EOD!AF77</f>
        <v>225</v>
      </c>
      <c r="J77">
        <f>BYPL_EOD!AE77+BYPL_EOD!AF77</f>
        <v>0</v>
      </c>
      <c r="K77">
        <f>MES_EOD!AE77+MES_EOD!AF77</f>
        <v>0</v>
      </c>
      <c r="L77">
        <f>NDMC_EOD!AE77+NDMC_EOD!AF77</f>
        <v>45</v>
      </c>
      <c r="M77">
        <f>TPDDL_EOD!AE77+TPDDL_EOD!AF77</f>
        <v>0</v>
      </c>
      <c r="N77">
        <f t="shared" si="6"/>
        <v>270</v>
      </c>
      <c r="O77" s="112">
        <f t="shared" si="7"/>
        <v>0</v>
      </c>
      <c r="P77">
        <v>225</v>
      </c>
      <c r="Q77">
        <v>0</v>
      </c>
      <c r="R77">
        <v>0</v>
      </c>
      <c r="S77">
        <v>45</v>
      </c>
      <c r="T77">
        <v>0</v>
      </c>
      <c r="U77" s="114">
        <f t="shared" si="8"/>
        <v>270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270</v>
      </c>
      <c r="E78">
        <f>PPCL!N78</f>
        <v>0</v>
      </c>
      <c r="F78">
        <f t="shared" si="10"/>
        <v>270</v>
      </c>
      <c r="G78">
        <f t="shared" si="11"/>
        <v>270</v>
      </c>
      <c r="H78" s="112"/>
      <c r="I78">
        <f>BRPL_EOD!AE78+BRPL_EOD!AF78</f>
        <v>225</v>
      </c>
      <c r="J78">
        <f>BYPL_EOD!AE78+BYPL_EOD!AF78</f>
        <v>0</v>
      </c>
      <c r="K78">
        <f>MES_EOD!AE78+MES_EOD!AF78</f>
        <v>0</v>
      </c>
      <c r="L78">
        <f>NDMC_EOD!AE78+NDMC_EOD!AF78</f>
        <v>45</v>
      </c>
      <c r="M78">
        <f>TPDDL_EOD!AE78+TPDDL_EOD!AF78</f>
        <v>0</v>
      </c>
      <c r="N78">
        <f t="shared" si="6"/>
        <v>270</v>
      </c>
      <c r="O78" s="112">
        <f t="shared" si="7"/>
        <v>0</v>
      </c>
      <c r="P78">
        <v>225</v>
      </c>
      <c r="Q78">
        <v>0</v>
      </c>
      <c r="R78">
        <v>0</v>
      </c>
      <c r="S78">
        <v>45</v>
      </c>
      <c r="T78">
        <v>0</v>
      </c>
      <c r="U78" s="114">
        <f t="shared" si="8"/>
        <v>270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270</v>
      </c>
      <c r="E79">
        <f>PPCL!N79</f>
        <v>0</v>
      </c>
      <c r="F79">
        <f t="shared" si="10"/>
        <v>270</v>
      </c>
      <c r="G79">
        <f t="shared" si="11"/>
        <v>270</v>
      </c>
      <c r="H79" s="112"/>
      <c r="I79">
        <f>BRPL_EOD!AE79+BRPL_EOD!AF79</f>
        <v>225</v>
      </c>
      <c r="J79">
        <f>BYPL_EOD!AE79+BYPL_EOD!AF79</f>
        <v>0</v>
      </c>
      <c r="K79">
        <f>MES_EOD!AE79+MES_EOD!AF79</f>
        <v>0</v>
      </c>
      <c r="L79">
        <f>NDMC_EOD!AE79+NDMC_EOD!AF79</f>
        <v>45</v>
      </c>
      <c r="M79">
        <f>TPDDL_EOD!AE79+TPDDL_EOD!AF79</f>
        <v>0</v>
      </c>
      <c r="N79">
        <f t="shared" si="6"/>
        <v>270</v>
      </c>
      <c r="O79" s="112">
        <f t="shared" si="7"/>
        <v>0</v>
      </c>
      <c r="P79">
        <v>225</v>
      </c>
      <c r="Q79">
        <v>0</v>
      </c>
      <c r="R79">
        <v>0</v>
      </c>
      <c r="S79">
        <v>45</v>
      </c>
      <c r="T79">
        <v>0</v>
      </c>
      <c r="U79" s="114">
        <f t="shared" si="8"/>
        <v>270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270</v>
      </c>
      <c r="E80">
        <f>PPCL!N80</f>
        <v>0</v>
      </c>
      <c r="F80">
        <f t="shared" si="10"/>
        <v>270</v>
      </c>
      <c r="G80">
        <f t="shared" si="11"/>
        <v>270</v>
      </c>
      <c r="H80" s="112"/>
      <c r="I80">
        <f>BRPL_EOD!AE80+BRPL_EOD!AF80</f>
        <v>225</v>
      </c>
      <c r="J80">
        <f>BYPL_EOD!AE80+BYPL_EOD!AF80</f>
        <v>0</v>
      </c>
      <c r="K80">
        <f>MES_EOD!AE80+MES_EOD!AF80</f>
        <v>0</v>
      </c>
      <c r="L80">
        <f>NDMC_EOD!AE80+NDMC_EOD!AF80</f>
        <v>45</v>
      </c>
      <c r="M80">
        <f>TPDDL_EOD!AE80+TPDDL_EOD!AF80</f>
        <v>0</v>
      </c>
      <c r="N80">
        <f t="shared" si="6"/>
        <v>270</v>
      </c>
      <c r="O80" s="112">
        <f t="shared" si="7"/>
        <v>0</v>
      </c>
      <c r="P80">
        <v>225</v>
      </c>
      <c r="Q80">
        <v>0</v>
      </c>
      <c r="R80">
        <v>0</v>
      </c>
      <c r="S80">
        <v>45</v>
      </c>
      <c r="T80">
        <v>0</v>
      </c>
      <c r="U80" s="114">
        <f t="shared" si="8"/>
        <v>270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270</v>
      </c>
      <c r="E81">
        <f>PPCL!N81</f>
        <v>0</v>
      </c>
      <c r="F81">
        <f t="shared" si="10"/>
        <v>270</v>
      </c>
      <c r="G81">
        <f t="shared" si="11"/>
        <v>270</v>
      </c>
      <c r="H81" s="112"/>
      <c r="I81">
        <f>BRPL_EOD!AE81+BRPL_EOD!AF81</f>
        <v>225</v>
      </c>
      <c r="J81">
        <f>BYPL_EOD!AE81+BYPL_EOD!AF81</f>
        <v>0</v>
      </c>
      <c r="K81">
        <f>MES_EOD!AE81+MES_EOD!AF81</f>
        <v>0</v>
      </c>
      <c r="L81">
        <f>NDMC_EOD!AE81+NDMC_EOD!AF81</f>
        <v>45</v>
      </c>
      <c r="M81">
        <f>TPDDL_EOD!AE81+TPDDL_EOD!AF81</f>
        <v>0</v>
      </c>
      <c r="N81">
        <f t="shared" si="6"/>
        <v>270</v>
      </c>
      <c r="O81" s="112">
        <f t="shared" si="7"/>
        <v>0</v>
      </c>
      <c r="P81">
        <v>225</v>
      </c>
      <c r="Q81">
        <v>0</v>
      </c>
      <c r="R81">
        <v>0</v>
      </c>
      <c r="S81">
        <v>45</v>
      </c>
      <c r="T81">
        <v>0</v>
      </c>
      <c r="U81" s="114">
        <f t="shared" si="8"/>
        <v>270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270</v>
      </c>
      <c r="E82">
        <f>PPCL!N82</f>
        <v>0</v>
      </c>
      <c r="F82">
        <f t="shared" si="10"/>
        <v>270</v>
      </c>
      <c r="G82">
        <f t="shared" si="11"/>
        <v>270</v>
      </c>
      <c r="H82" s="112"/>
      <c r="I82">
        <f>BRPL_EOD!AE82+BRPL_EOD!AF82</f>
        <v>225</v>
      </c>
      <c r="J82">
        <f>BYPL_EOD!AE82+BYPL_EOD!AF82</f>
        <v>0</v>
      </c>
      <c r="K82">
        <f>MES_EOD!AE82+MES_EOD!AF82</f>
        <v>0</v>
      </c>
      <c r="L82">
        <f>NDMC_EOD!AE82+NDMC_EOD!AF82</f>
        <v>45</v>
      </c>
      <c r="M82">
        <f>TPDDL_EOD!AE82+TPDDL_EOD!AF82</f>
        <v>0</v>
      </c>
      <c r="N82">
        <f t="shared" si="6"/>
        <v>270</v>
      </c>
      <c r="O82" s="112">
        <f t="shared" si="7"/>
        <v>0</v>
      </c>
      <c r="P82">
        <v>225</v>
      </c>
      <c r="Q82">
        <v>0</v>
      </c>
      <c r="R82">
        <v>0</v>
      </c>
      <c r="S82">
        <v>45</v>
      </c>
      <c r="T82">
        <v>0</v>
      </c>
      <c r="U82" s="114">
        <f t="shared" si="8"/>
        <v>270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270</v>
      </c>
      <c r="E83">
        <f>PPCL!N83</f>
        <v>0</v>
      </c>
      <c r="F83">
        <f t="shared" si="10"/>
        <v>270</v>
      </c>
      <c r="G83">
        <f t="shared" si="11"/>
        <v>270</v>
      </c>
      <c r="H83" s="112"/>
      <c r="I83">
        <f>BRPL_EOD!AE83+BRPL_EOD!AF83</f>
        <v>225</v>
      </c>
      <c r="J83">
        <f>BYPL_EOD!AE83+BYPL_EOD!AF83</f>
        <v>0</v>
      </c>
      <c r="K83">
        <f>MES_EOD!AE83+MES_EOD!AF83</f>
        <v>0</v>
      </c>
      <c r="L83">
        <f>NDMC_EOD!AE83+NDMC_EOD!AF83</f>
        <v>45</v>
      </c>
      <c r="M83">
        <f>TPDDL_EOD!AE83+TPDDL_EOD!AF83</f>
        <v>0</v>
      </c>
      <c r="N83">
        <f t="shared" si="6"/>
        <v>270</v>
      </c>
      <c r="O83" s="112">
        <f t="shared" si="7"/>
        <v>0</v>
      </c>
      <c r="P83">
        <v>225</v>
      </c>
      <c r="Q83">
        <v>0</v>
      </c>
      <c r="R83">
        <v>0</v>
      </c>
      <c r="S83">
        <v>45</v>
      </c>
      <c r="T83">
        <v>0</v>
      </c>
      <c r="U83" s="114">
        <f t="shared" si="8"/>
        <v>270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270</v>
      </c>
      <c r="E84">
        <f>PPCL!N84</f>
        <v>0</v>
      </c>
      <c r="F84">
        <f t="shared" si="10"/>
        <v>270</v>
      </c>
      <c r="G84">
        <f t="shared" si="11"/>
        <v>270</v>
      </c>
      <c r="H84" s="112"/>
      <c r="I84">
        <f>BRPL_EOD!AE84+BRPL_EOD!AF84</f>
        <v>225</v>
      </c>
      <c r="J84">
        <f>BYPL_EOD!AE84+BYPL_EOD!AF84</f>
        <v>0</v>
      </c>
      <c r="K84">
        <f>MES_EOD!AE84+MES_EOD!AF84</f>
        <v>0</v>
      </c>
      <c r="L84">
        <f>NDMC_EOD!AE84+NDMC_EOD!AF84</f>
        <v>45</v>
      </c>
      <c r="M84">
        <f>TPDDL_EOD!AE84+TPDDL_EOD!AF84</f>
        <v>0</v>
      </c>
      <c r="N84">
        <f t="shared" si="6"/>
        <v>270</v>
      </c>
      <c r="O84" s="112">
        <f t="shared" si="7"/>
        <v>0</v>
      </c>
      <c r="P84">
        <v>225</v>
      </c>
      <c r="Q84">
        <v>0</v>
      </c>
      <c r="R84">
        <v>0</v>
      </c>
      <c r="S84">
        <v>45</v>
      </c>
      <c r="T84">
        <v>0</v>
      </c>
      <c r="U84" s="114">
        <f t="shared" si="8"/>
        <v>270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270</v>
      </c>
      <c r="E85">
        <f>PPCL!N85</f>
        <v>0</v>
      </c>
      <c r="F85">
        <f t="shared" si="10"/>
        <v>270</v>
      </c>
      <c r="G85">
        <f t="shared" si="11"/>
        <v>270</v>
      </c>
      <c r="H85" s="112"/>
      <c r="I85">
        <f>BRPL_EOD!AE85+BRPL_EOD!AF85</f>
        <v>225</v>
      </c>
      <c r="J85">
        <f>BYPL_EOD!AE85+BYPL_EOD!AF85</f>
        <v>0</v>
      </c>
      <c r="K85">
        <f>MES_EOD!AE85+MES_EOD!AF85</f>
        <v>0</v>
      </c>
      <c r="L85">
        <f>NDMC_EOD!AE85+NDMC_EOD!AF85</f>
        <v>45</v>
      </c>
      <c r="M85">
        <f>TPDDL_EOD!AE85+TPDDL_EOD!AF85</f>
        <v>0</v>
      </c>
      <c r="N85">
        <f t="shared" si="6"/>
        <v>270</v>
      </c>
      <c r="O85" s="112">
        <f t="shared" si="7"/>
        <v>0</v>
      </c>
      <c r="P85">
        <v>225</v>
      </c>
      <c r="Q85">
        <v>0</v>
      </c>
      <c r="R85">
        <v>0</v>
      </c>
      <c r="S85">
        <v>45</v>
      </c>
      <c r="T85">
        <v>0</v>
      </c>
      <c r="U85" s="114">
        <f t="shared" si="8"/>
        <v>270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270</v>
      </c>
      <c r="E86">
        <f>PPCL!N86</f>
        <v>0</v>
      </c>
      <c r="F86">
        <f t="shared" si="10"/>
        <v>270</v>
      </c>
      <c r="G86">
        <f t="shared" si="11"/>
        <v>270</v>
      </c>
      <c r="H86" s="112"/>
      <c r="I86">
        <f>BRPL_EOD!AE86+BRPL_EOD!AF86</f>
        <v>225</v>
      </c>
      <c r="J86">
        <f>BYPL_EOD!AE86+BYPL_EOD!AF86</f>
        <v>0</v>
      </c>
      <c r="K86">
        <f>MES_EOD!AE86+MES_EOD!AF86</f>
        <v>0</v>
      </c>
      <c r="L86">
        <f>NDMC_EOD!AE86+NDMC_EOD!AF86</f>
        <v>45</v>
      </c>
      <c r="M86">
        <f>TPDDL_EOD!AE86+TPDDL_EOD!AF86</f>
        <v>0</v>
      </c>
      <c r="N86">
        <f t="shared" si="6"/>
        <v>270</v>
      </c>
      <c r="O86" s="112">
        <f t="shared" si="7"/>
        <v>0</v>
      </c>
      <c r="P86">
        <v>225</v>
      </c>
      <c r="Q86">
        <v>0</v>
      </c>
      <c r="R86">
        <v>0</v>
      </c>
      <c r="S86">
        <v>45</v>
      </c>
      <c r="T86">
        <v>0</v>
      </c>
      <c r="U86" s="114">
        <f t="shared" si="8"/>
        <v>270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270</v>
      </c>
      <c r="E87">
        <f>PPCL!N87</f>
        <v>0</v>
      </c>
      <c r="F87">
        <f t="shared" si="10"/>
        <v>270</v>
      </c>
      <c r="G87">
        <f t="shared" si="11"/>
        <v>270</v>
      </c>
      <c r="H87" s="112"/>
      <c r="I87">
        <f>BRPL_EOD!AE87+BRPL_EOD!AF87</f>
        <v>225</v>
      </c>
      <c r="J87">
        <f>BYPL_EOD!AE87+BYPL_EOD!AF87</f>
        <v>0</v>
      </c>
      <c r="K87">
        <f>MES_EOD!AE87+MES_EOD!AF87</f>
        <v>0</v>
      </c>
      <c r="L87">
        <f>NDMC_EOD!AE87+NDMC_EOD!AF87</f>
        <v>45</v>
      </c>
      <c r="M87">
        <f>TPDDL_EOD!AE87+TPDDL_EOD!AF87</f>
        <v>0</v>
      </c>
      <c r="N87">
        <f t="shared" si="6"/>
        <v>270</v>
      </c>
      <c r="O87" s="112">
        <f t="shared" si="7"/>
        <v>0</v>
      </c>
      <c r="P87">
        <v>225</v>
      </c>
      <c r="Q87">
        <v>0</v>
      </c>
      <c r="R87">
        <v>0</v>
      </c>
      <c r="S87">
        <v>45</v>
      </c>
      <c r="T87">
        <v>0</v>
      </c>
      <c r="U87" s="114">
        <f t="shared" si="8"/>
        <v>270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270</v>
      </c>
      <c r="E88">
        <f>PPCL!N88</f>
        <v>0</v>
      </c>
      <c r="F88">
        <f t="shared" si="10"/>
        <v>270</v>
      </c>
      <c r="G88">
        <f t="shared" si="11"/>
        <v>270</v>
      </c>
      <c r="H88" s="112"/>
      <c r="I88">
        <f>BRPL_EOD!AE88+BRPL_EOD!AF88</f>
        <v>225</v>
      </c>
      <c r="J88">
        <f>BYPL_EOD!AE88+BYPL_EOD!AF88</f>
        <v>0</v>
      </c>
      <c r="K88">
        <f>MES_EOD!AE88+MES_EOD!AF88</f>
        <v>0</v>
      </c>
      <c r="L88">
        <f>NDMC_EOD!AE88+NDMC_EOD!AF88</f>
        <v>45</v>
      </c>
      <c r="M88">
        <f>TPDDL_EOD!AE88+TPDDL_EOD!AF88</f>
        <v>0</v>
      </c>
      <c r="N88">
        <f t="shared" si="6"/>
        <v>270</v>
      </c>
      <c r="O88" s="112">
        <f t="shared" si="7"/>
        <v>0</v>
      </c>
      <c r="P88">
        <v>225</v>
      </c>
      <c r="Q88">
        <v>0</v>
      </c>
      <c r="R88">
        <v>0</v>
      </c>
      <c r="S88">
        <v>45</v>
      </c>
      <c r="T88">
        <v>0</v>
      </c>
      <c r="U88" s="114">
        <f t="shared" si="8"/>
        <v>270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270</v>
      </c>
      <c r="E89">
        <f>PPCL!N89</f>
        <v>0</v>
      </c>
      <c r="F89">
        <f t="shared" si="10"/>
        <v>270</v>
      </c>
      <c r="G89">
        <f t="shared" si="11"/>
        <v>270</v>
      </c>
      <c r="H89" s="112"/>
      <c r="I89">
        <f>BRPL_EOD!AE89+BRPL_EOD!AF89</f>
        <v>225</v>
      </c>
      <c r="J89">
        <f>BYPL_EOD!AE89+BYPL_EOD!AF89</f>
        <v>0</v>
      </c>
      <c r="K89">
        <f>MES_EOD!AE89+MES_EOD!AF89</f>
        <v>0</v>
      </c>
      <c r="L89">
        <f>NDMC_EOD!AE89+NDMC_EOD!AF89</f>
        <v>45</v>
      </c>
      <c r="M89">
        <f>TPDDL_EOD!AE89+TPDDL_EOD!AF89</f>
        <v>0</v>
      </c>
      <c r="N89">
        <f t="shared" si="6"/>
        <v>270</v>
      </c>
      <c r="O89" s="112">
        <f t="shared" si="7"/>
        <v>0</v>
      </c>
      <c r="P89">
        <v>225</v>
      </c>
      <c r="Q89">
        <v>0</v>
      </c>
      <c r="R89">
        <v>0</v>
      </c>
      <c r="S89">
        <v>45</v>
      </c>
      <c r="T89">
        <v>0</v>
      </c>
      <c r="U89" s="114">
        <f t="shared" si="8"/>
        <v>270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270</v>
      </c>
      <c r="E90">
        <f>PPCL!N90</f>
        <v>0</v>
      </c>
      <c r="F90">
        <f t="shared" si="10"/>
        <v>270</v>
      </c>
      <c r="G90">
        <f t="shared" si="11"/>
        <v>270</v>
      </c>
      <c r="H90" s="112"/>
      <c r="I90">
        <f>BRPL_EOD!AE90+BRPL_EOD!AF90</f>
        <v>225</v>
      </c>
      <c r="J90">
        <f>BYPL_EOD!AE90+BYPL_EOD!AF90</f>
        <v>0</v>
      </c>
      <c r="K90">
        <f>MES_EOD!AE90+MES_EOD!AF90</f>
        <v>0</v>
      </c>
      <c r="L90">
        <f>NDMC_EOD!AE90+NDMC_EOD!AF90</f>
        <v>45</v>
      </c>
      <c r="M90">
        <f>TPDDL_EOD!AE90+TPDDL_EOD!AF90</f>
        <v>0</v>
      </c>
      <c r="N90">
        <f t="shared" si="6"/>
        <v>270</v>
      </c>
      <c r="O90" s="112">
        <f t="shared" si="7"/>
        <v>0</v>
      </c>
      <c r="P90">
        <v>225</v>
      </c>
      <c r="Q90">
        <v>0</v>
      </c>
      <c r="R90">
        <v>0</v>
      </c>
      <c r="S90">
        <v>45</v>
      </c>
      <c r="T90">
        <v>0</v>
      </c>
      <c r="U90" s="114">
        <f t="shared" si="8"/>
        <v>270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270</v>
      </c>
      <c r="E91">
        <f>PPCL!N91</f>
        <v>0</v>
      </c>
      <c r="F91">
        <f t="shared" si="10"/>
        <v>270</v>
      </c>
      <c r="G91">
        <f t="shared" si="11"/>
        <v>270</v>
      </c>
      <c r="H91" s="112"/>
      <c r="I91">
        <f>BRPL_EOD!AE91+BRPL_EOD!AF91</f>
        <v>225</v>
      </c>
      <c r="J91">
        <f>BYPL_EOD!AE91+BYPL_EOD!AF91</f>
        <v>0</v>
      </c>
      <c r="K91">
        <f>MES_EOD!AE91+MES_EOD!AF91</f>
        <v>0</v>
      </c>
      <c r="L91">
        <f>NDMC_EOD!AE91+NDMC_EOD!AF91</f>
        <v>45</v>
      </c>
      <c r="M91">
        <f>TPDDL_EOD!AE91+TPDDL_EOD!AF91</f>
        <v>0</v>
      </c>
      <c r="N91">
        <f t="shared" si="6"/>
        <v>270</v>
      </c>
      <c r="O91" s="112">
        <f t="shared" si="7"/>
        <v>0</v>
      </c>
      <c r="P91">
        <v>225</v>
      </c>
      <c r="Q91">
        <v>0</v>
      </c>
      <c r="R91">
        <v>0</v>
      </c>
      <c r="S91">
        <v>45</v>
      </c>
      <c r="T91">
        <v>0</v>
      </c>
      <c r="U91" s="114">
        <f t="shared" si="8"/>
        <v>270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270</v>
      </c>
      <c r="E92">
        <f>PPCL!N92</f>
        <v>0</v>
      </c>
      <c r="F92">
        <f t="shared" si="10"/>
        <v>270</v>
      </c>
      <c r="G92">
        <f t="shared" si="11"/>
        <v>270</v>
      </c>
      <c r="H92" s="112"/>
      <c r="I92">
        <f>BRPL_EOD!AE92+BRPL_EOD!AF92</f>
        <v>225</v>
      </c>
      <c r="J92">
        <f>BYPL_EOD!AE92+BYPL_EOD!AF92</f>
        <v>0</v>
      </c>
      <c r="K92">
        <f>MES_EOD!AE92+MES_EOD!AF92</f>
        <v>0</v>
      </c>
      <c r="L92">
        <f>NDMC_EOD!AE92+NDMC_EOD!AF92</f>
        <v>45</v>
      </c>
      <c r="M92">
        <f>TPDDL_EOD!AE92+TPDDL_EOD!AF92</f>
        <v>0</v>
      </c>
      <c r="N92">
        <f t="shared" si="6"/>
        <v>270</v>
      </c>
      <c r="O92" s="112">
        <f t="shared" si="7"/>
        <v>0</v>
      </c>
      <c r="P92">
        <v>225</v>
      </c>
      <c r="Q92">
        <v>0</v>
      </c>
      <c r="R92">
        <v>0</v>
      </c>
      <c r="S92">
        <v>45</v>
      </c>
      <c r="T92">
        <v>0</v>
      </c>
      <c r="U92" s="114">
        <f t="shared" si="8"/>
        <v>270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270</v>
      </c>
      <c r="E93">
        <f>PPCL!N93</f>
        <v>0</v>
      </c>
      <c r="F93">
        <f t="shared" si="10"/>
        <v>270</v>
      </c>
      <c r="G93">
        <f t="shared" si="11"/>
        <v>270</v>
      </c>
      <c r="H93" s="112"/>
      <c r="I93">
        <f>BRPL_EOD!AE93+BRPL_EOD!AF93</f>
        <v>225</v>
      </c>
      <c r="J93">
        <f>BYPL_EOD!AE93+BYPL_EOD!AF93</f>
        <v>0</v>
      </c>
      <c r="K93">
        <f>MES_EOD!AE93+MES_EOD!AF93</f>
        <v>0</v>
      </c>
      <c r="L93">
        <f>NDMC_EOD!AE93+NDMC_EOD!AF93</f>
        <v>45</v>
      </c>
      <c r="M93">
        <f>TPDDL_EOD!AE93+TPDDL_EOD!AF93</f>
        <v>0</v>
      </c>
      <c r="N93">
        <f t="shared" si="6"/>
        <v>270</v>
      </c>
      <c r="O93" s="112">
        <f t="shared" si="7"/>
        <v>0</v>
      </c>
      <c r="P93">
        <v>225</v>
      </c>
      <c r="Q93">
        <v>0</v>
      </c>
      <c r="R93">
        <v>0</v>
      </c>
      <c r="S93">
        <v>45</v>
      </c>
      <c r="T93">
        <v>0</v>
      </c>
      <c r="U93" s="114">
        <f t="shared" si="8"/>
        <v>270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270</v>
      </c>
      <c r="E94">
        <f>PPCL!N94</f>
        <v>0</v>
      </c>
      <c r="F94">
        <f t="shared" si="10"/>
        <v>270</v>
      </c>
      <c r="G94">
        <f t="shared" si="11"/>
        <v>270</v>
      </c>
      <c r="H94" s="112"/>
      <c r="I94">
        <f>BRPL_EOD!AE94+BRPL_EOD!AF94</f>
        <v>225</v>
      </c>
      <c r="J94">
        <f>BYPL_EOD!AE94+BYPL_EOD!AF94</f>
        <v>0</v>
      </c>
      <c r="K94">
        <f>MES_EOD!AE94+MES_EOD!AF94</f>
        <v>0</v>
      </c>
      <c r="L94">
        <f>NDMC_EOD!AE94+NDMC_EOD!AF94</f>
        <v>45</v>
      </c>
      <c r="M94">
        <f>TPDDL_EOD!AE94+TPDDL_EOD!AF94</f>
        <v>0</v>
      </c>
      <c r="N94">
        <f t="shared" si="6"/>
        <v>270</v>
      </c>
      <c r="O94" s="112">
        <f t="shared" si="7"/>
        <v>0</v>
      </c>
      <c r="P94">
        <v>225</v>
      </c>
      <c r="Q94">
        <v>0</v>
      </c>
      <c r="R94">
        <v>0</v>
      </c>
      <c r="S94">
        <v>45</v>
      </c>
      <c r="T94">
        <v>0</v>
      </c>
      <c r="U94" s="114">
        <f t="shared" si="8"/>
        <v>270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270</v>
      </c>
      <c r="E95">
        <f>PPCL!N95</f>
        <v>0</v>
      </c>
      <c r="F95">
        <f t="shared" si="10"/>
        <v>270</v>
      </c>
      <c r="G95">
        <f t="shared" si="11"/>
        <v>270</v>
      </c>
      <c r="H95" s="112"/>
      <c r="I95">
        <f>BRPL_EOD!AE95+BRPL_EOD!AF95</f>
        <v>225</v>
      </c>
      <c r="J95">
        <f>BYPL_EOD!AE95+BYPL_EOD!AF95</f>
        <v>0</v>
      </c>
      <c r="K95">
        <f>MES_EOD!AE95+MES_EOD!AF95</f>
        <v>0</v>
      </c>
      <c r="L95">
        <f>NDMC_EOD!AE95+NDMC_EOD!AF95</f>
        <v>45</v>
      </c>
      <c r="M95">
        <f>TPDDL_EOD!AE95+TPDDL_EOD!AF95</f>
        <v>0</v>
      </c>
      <c r="N95">
        <f t="shared" si="6"/>
        <v>270</v>
      </c>
      <c r="O95" s="112">
        <f t="shared" si="7"/>
        <v>0</v>
      </c>
      <c r="P95">
        <v>225</v>
      </c>
      <c r="Q95">
        <v>0</v>
      </c>
      <c r="R95">
        <v>0</v>
      </c>
      <c r="S95">
        <v>45</v>
      </c>
      <c r="T95">
        <v>0</v>
      </c>
      <c r="U95" s="114">
        <f t="shared" si="8"/>
        <v>270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270</v>
      </c>
      <c r="E96">
        <f>PPCL!N96</f>
        <v>0</v>
      </c>
      <c r="F96">
        <f t="shared" si="10"/>
        <v>270</v>
      </c>
      <c r="G96">
        <f t="shared" si="11"/>
        <v>270</v>
      </c>
      <c r="H96" s="112"/>
      <c r="I96">
        <f>BRPL_EOD!AE96+BRPL_EOD!AF96</f>
        <v>225</v>
      </c>
      <c r="J96">
        <f>BYPL_EOD!AE96+BYPL_EOD!AF96</f>
        <v>0</v>
      </c>
      <c r="K96">
        <f>MES_EOD!AE96+MES_EOD!AF96</f>
        <v>0</v>
      </c>
      <c r="L96">
        <f>NDMC_EOD!AE96+NDMC_EOD!AF96</f>
        <v>45</v>
      </c>
      <c r="M96">
        <f>TPDDL_EOD!AE96+TPDDL_EOD!AF96</f>
        <v>0</v>
      </c>
      <c r="N96">
        <f t="shared" si="6"/>
        <v>270</v>
      </c>
      <c r="O96" s="112">
        <f t="shared" si="7"/>
        <v>0</v>
      </c>
      <c r="P96">
        <v>225</v>
      </c>
      <c r="Q96">
        <v>0</v>
      </c>
      <c r="R96">
        <v>0</v>
      </c>
      <c r="S96">
        <v>45</v>
      </c>
      <c r="T96">
        <v>0</v>
      </c>
      <c r="U96" s="114">
        <f t="shared" si="8"/>
        <v>270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270</v>
      </c>
      <c r="E97">
        <f>PPCL!N97</f>
        <v>0</v>
      </c>
      <c r="F97">
        <f t="shared" si="10"/>
        <v>270</v>
      </c>
      <c r="G97">
        <f t="shared" si="11"/>
        <v>270</v>
      </c>
      <c r="H97" s="112"/>
      <c r="I97">
        <f>BRPL_EOD!AE97+BRPL_EOD!AF97</f>
        <v>225</v>
      </c>
      <c r="J97">
        <f>BYPL_EOD!AE97+BYPL_EOD!AF97</f>
        <v>0</v>
      </c>
      <c r="K97">
        <f>MES_EOD!AE97+MES_EOD!AF97</f>
        <v>0</v>
      </c>
      <c r="L97">
        <f>NDMC_EOD!AE97+NDMC_EOD!AF97</f>
        <v>45</v>
      </c>
      <c r="M97">
        <f>TPDDL_EOD!AE97+TPDDL_EOD!AF97</f>
        <v>0</v>
      </c>
      <c r="N97">
        <f t="shared" si="6"/>
        <v>270</v>
      </c>
      <c r="O97" s="112">
        <f t="shared" si="7"/>
        <v>0</v>
      </c>
      <c r="P97">
        <v>225</v>
      </c>
      <c r="Q97">
        <v>0</v>
      </c>
      <c r="R97">
        <v>0</v>
      </c>
      <c r="S97">
        <v>45</v>
      </c>
      <c r="T97">
        <v>0</v>
      </c>
      <c r="U97" s="114">
        <f t="shared" si="8"/>
        <v>270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270</v>
      </c>
      <c r="E98">
        <f>PPCL!N98</f>
        <v>0</v>
      </c>
      <c r="F98">
        <f t="shared" si="10"/>
        <v>270</v>
      </c>
      <c r="G98">
        <f t="shared" si="11"/>
        <v>270</v>
      </c>
      <c r="H98" s="112"/>
      <c r="I98">
        <f>BRPL_EOD!AE98+BRPL_EOD!AF98</f>
        <v>225</v>
      </c>
      <c r="J98">
        <f>BYPL_EOD!AE98+BYPL_EOD!AF98</f>
        <v>0</v>
      </c>
      <c r="K98">
        <f>MES_EOD!AE98+MES_EOD!AF98</f>
        <v>0</v>
      </c>
      <c r="L98">
        <f>NDMC_EOD!AE98+NDMC_EOD!AF98</f>
        <v>45</v>
      </c>
      <c r="M98">
        <f>TPDDL_EOD!AE98+TPDDL_EOD!AF98</f>
        <v>0</v>
      </c>
      <c r="N98">
        <f t="shared" si="6"/>
        <v>270</v>
      </c>
      <c r="O98" s="112">
        <f t="shared" si="7"/>
        <v>0</v>
      </c>
      <c r="P98">
        <v>225</v>
      </c>
      <c r="Q98">
        <v>0</v>
      </c>
      <c r="R98">
        <v>0</v>
      </c>
      <c r="S98">
        <v>45</v>
      </c>
      <c r="T98">
        <v>0</v>
      </c>
      <c r="U98" s="114">
        <f t="shared" si="8"/>
        <v>270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6.48</v>
      </c>
      <c r="E99" s="114">
        <f t="shared" si="12"/>
        <v>0</v>
      </c>
      <c r="F99" s="114">
        <f t="shared" si="12"/>
        <v>6.48</v>
      </c>
      <c r="G99" s="114">
        <f t="shared" si="12"/>
        <v>6.48</v>
      </c>
      <c r="H99" s="114"/>
      <c r="I99" s="114">
        <f t="shared" si="12"/>
        <v>5.4</v>
      </c>
      <c r="J99" s="114">
        <f t="shared" si="12"/>
        <v>0</v>
      </c>
      <c r="K99" s="114">
        <f t="shared" si="12"/>
        <v>0</v>
      </c>
      <c r="L99" s="114">
        <f t="shared" si="12"/>
        <v>1.08</v>
      </c>
      <c r="M99" s="114">
        <f t="shared" si="12"/>
        <v>0</v>
      </c>
      <c r="N99" s="114">
        <f t="shared" si="12"/>
        <v>6.48</v>
      </c>
      <c r="O99" s="114">
        <f t="shared" si="12"/>
        <v>0</v>
      </c>
      <c r="P99" s="114">
        <f t="shared" si="12"/>
        <v>5.4</v>
      </c>
      <c r="Q99" s="114">
        <f t="shared" si="12"/>
        <v>0</v>
      </c>
      <c r="R99" s="114">
        <f t="shared" si="12"/>
        <v>0</v>
      </c>
      <c r="S99" s="114">
        <f t="shared" si="12"/>
        <v>1.08</v>
      </c>
      <c r="T99" s="114">
        <f t="shared" si="12"/>
        <v>0</v>
      </c>
      <c r="U99" s="114">
        <f t="shared" si="12"/>
        <v>6.48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40</v>
      </c>
      <c r="C3">
        <f>GT!C3</f>
        <v>50</v>
      </c>
      <c r="D3">
        <f>GT!M3</f>
        <v>36.6</v>
      </c>
      <c r="E3">
        <f>GT!N3</f>
        <v>0</v>
      </c>
      <c r="F3">
        <f>B3+C3</f>
        <v>90</v>
      </c>
      <c r="G3">
        <f>D3+E3-X3</f>
        <v>36.6</v>
      </c>
      <c r="H3" s="112"/>
      <c r="I3">
        <f>BRPL_EOD!AA3+BRPL_EOD!AB3</f>
        <v>15.26</v>
      </c>
      <c r="J3">
        <f>BYPL_EOD!AA3+BYPL_EOD!AB3</f>
        <v>8.35</v>
      </c>
      <c r="K3">
        <f>MES_EOD!AA3+MES_EOD!AB3</f>
        <v>0</v>
      </c>
      <c r="L3">
        <f>NDMC_EOD!AA3+NDMC_EOD!AB3</f>
        <v>1.98</v>
      </c>
      <c r="M3">
        <f>TPDDL_EOD!AA3+TPDDL_EOD!AB3</f>
        <v>11</v>
      </c>
      <c r="N3">
        <f t="shared" ref="N3:N66" si="0">SUM(I3:M3)</f>
        <v>36.590000000000003</v>
      </c>
      <c r="O3" s="112">
        <f t="shared" ref="O3:O66" si="1">G3-N3</f>
        <v>9.9999999999980105E-3</v>
      </c>
      <c r="P3">
        <v>15.264170538398469</v>
      </c>
      <c r="Q3">
        <v>8.352282044274391</v>
      </c>
      <c r="R3">
        <v>0</v>
      </c>
      <c r="S3">
        <v>1.9805411314566821</v>
      </c>
      <c r="T3">
        <v>11.003006285870455</v>
      </c>
      <c r="U3" s="114">
        <f t="shared" ref="U3:U66" si="2">SUM(P3:T3)</f>
        <v>36.599999999999994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40</v>
      </c>
      <c r="C4">
        <f>GT!C4</f>
        <v>50</v>
      </c>
      <c r="D4">
        <f>GT!M4</f>
        <v>36.6</v>
      </c>
      <c r="E4">
        <f>GT!N4</f>
        <v>0</v>
      </c>
      <c r="F4">
        <f t="shared" ref="F4:F67" si="4">B4+C4</f>
        <v>90</v>
      </c>
      <c r="G4">
        <f t="shared" ref="G4:G67" si="5">D4+E4-X4</f>
        <v>36.6</v>
      </c>
      <c r="H4" s="112"/>
      <c r="I4">
        <f>BRPL_EOD!AA4+BRPL_EOD!AB4</f>
        <v>15.26</v>
      </c>
      <c r="J4">
        <f>BYPL_EOD!AA4+BYPL_EOD!AB4</f>
        <v>8.35</v>
      </c>
      <c r="K4">
        <f>MES_EOD!AA4+MES_EOD!AB4</f>
        <v>0</v>
      </c>
      <c r="L4">
        <f>NDMC_EOD!AA4+NDMC_EOD!AB4</f>
        <v>1.98</v>
      </c>
      <c r="M4">
        <f>TPDDL_EOD!AA4+TPDDL_EOD!AB4</f>
        <v>11</v>
      </c>
      <c r="N4">
        <f t="shared" si="0"/>
        <v>36.590000000000003</v>
      </c>
      <c r="O4" s="112">
        <f t="shared" si="1"/>
        <v>9.9999999999980105E-3</v>
      </c>
      <c r="P4">
        <v>15.264170538398469</v>
      </c>
      <c r="Q4">
        <v>8.352282044274391</v>
      </c>
      <c r="R4">
        <v>0</v>
      </c>
      <c r="S4">
        <v>1.9805411314566821</v>
      </c>
      <c r="T4">
        <v>11.003006285870455</v>
      </c>
      <c r="U4" s="114">
        <f t="shared" si="2"/>
        <v>36.599999999999994</v>
      </c>
      <c r="V4" s="112">
        <f t="shared" si="3"/>
        <v>0</v>
      </c>
      <c r="X4" s="117"/>
    </row>
    <row r="5" spans="1:24">
      <c r="A5" t="s">
        <v>47</v>
      </c>
      <c r="B5">
        <f>GT!B5</f>
        <v>40</v>
      </c>
      <c r="C5">
        <f>GT!C5</f>
        <v>50</v>
      </c>
      <c r="D5">
        <f>GT!M5</f>
        <v>36.6</v>
      </c>
      <c r="E5">
        <f>GT!N5</f>
        <v>0</v>
      </c>
      <c r="F5">
        <f t="shared" si="4"/>
        <v>90</v>
      </c>
      <c r="G5">
        <f t="shared" si="5"/>
        <v>36.6</v>
      </c>
      <c r="H5" s="112"/>
      <c r="I5">
        <f>BRPL_EOD!AA5+BRPL_EOD!AB5</f>
        <v>15.26</v>
      </c>
      <c r="J5">
        <f>BYPL_EOD!AA5+BYPL_EOD!AB5</f>
        <v>8.35</v>
      </c>
      <c r="K5">
        <f>MES_EOD!AA5+MES_EOD!AB5</f>
        <v>0</v>
      </c>
      <c r="L5">
        <f>NDMC_EOD!AA5+NDMC_EOD!AB5</f>
        <v>1.98</v>
      </c>
      <c r="M5">
        <f>TPDDL_EOD!AA5+TPDDL_EOD!AB5</f>
        <v>11</v>
      </c>
      <c r="N5">
        <f t="shared" si="0"/>
        <v>36.590000000000003</v>
      </c>
      <c r="O5" s="112">
        <f t="shared" si="1"/>
        <v>9.9999999999980105E-3</v>
      </c>
      <c r="P5">
        <v>15.264170538398469</v>
      </c>
      <c r="Q5">
        <v>8.352282044274391</v>
      </c>
      <c r="R5">
        <v>0</v>
      </c>
      <c r="S5">
        <v>1.9805411314566821</v>
      </c>
      <c r="T5">
        <v>11.003006285870455</v>
      </c>
      <c r="U5" s="114">
        <f t="shared" si="2"/>
        <v>36.599999999999994</v>
      </c>
      <c r="V5" s="112">
        <f t="shared" si="3"/>
        <v>0</v>
      </c>
      <c r="X5" s="117"/>
    </row>
    <row r="6" spans="1:24">
      <c r="A6" t="s">
        <v>48</v>
      </c>
      <c r="B6">
        <f>GT!B6</f>
        <v>40</v>
      </c>
      <c r="C6">
        <f>GT!C6</f>
        <v>50</v>
      </c>
      <c r="D6">
        <f>GT!M6</f>
        <v>36.6</v>
      </c>
      <c r="E6">
        <f>GT!N6</f>
        <v>0</v>
      </c>
      <c r="F6">
        <f t="shared" si="4"/>
        <v>90</v>
      </c>
      <c r="G6">
        <f t="shared" si="5"/>
        <v>36.6</v>
      </c>
      <c r="H6" s="112"/>
      <c r="I6">
        <f>BRPL_EOD!AA6+BRPL_EOD!AB6</f>
        <v>15.26</v>
      </c>
      <c r="J6">
        <f>BYPL_EOD!AA6+BYPL_EOD!AB6</f>
        <v>8.35</v>
      </c>
      <c r="K6">
        <f>MES_EOD!AA6+MES_EOD!AB6</f>
        <v>0</v>
      </c>
      <c r="L6">
        <f>NDMC_EOD!AA6+NDMC_EOD!AB6</f>
        <v>1.98</v>
      </c>
      <c r="M6">
        <f>TPDDL_EOD!AA6+TPDDL_EOD!AB6</f>
        <v>11</v>
      </c>
      <c r="N6">
        <f t="shared" si="0"/>
        <v>36.590000000000003</v>
      </c>
      <c r="O6" s="112">
        <f t="shared" si="1"/>
        <v>9.9999999999980105E-3</v>
      </c>
      <c r="P6">
        <v>15.264170538398469</v>
      </c>
      <c r="Q6">
        <v>8.352282044274391</v>
      </c>
      <c r="R6">
        <v>0</v>
      </c>
      <c r="S6">
        <v>1.9805411314566821</v>
      </c>
      <c r="T6">
        <v>11.003006285870455</v>
      </c>
      <c r="U6" s="114">
        <f t="shared" si="2"/>
        <v>36.599999999999994</v>
      </c>
      <c r="V6" s="112">
        <f t="shared" si="3"/>
        <v>0</v>
      </c>
      <c r="X6" s="117"/>
    </row>
    <row r="7" spans="1:24">
      <c r="A7" t="s">
        <v>49</v>
      </c>
      <c r="B7">
        <f>GT!B7</f>
        <v>40</v>
      </c>
      <c r="C7">
        <f>GT!C7</f>
        <v>50</v>
      </c>
      <c r="D7">
        <f>GT!M7</f>
        <v>36.6</v>
      </c>
      <c r="E7">
        <f>GT!N7</f>
        <v>0</v>
      </c>
      <c r="F7">
        <f t="shared" si="4"/>
        <v>90</v>
      </c>
      <c r="G7">
        <f t="shared" si="5"/>
        <v>36.6</v>
      </c>
      <c r="H7" s="112"/>
      <c r="I7">
        <f>BRPL_EOD!AA7+BRPL_EOD!AB7</f>
        <v>15.26</v>
      </c>
      <c r="J7">
        <f>BYPL_EOD!AA7+BYPL_EOD!AB7</f>
        <v>8.35</v>
      </c>
      <c r="K7">
        <f>MES_EOD!AA7+MES_EOD!AB7</f>
        <v>0</v>
      </c>
      <c r="L7">
        <f>NDMC_EOD!AA7+NDMC_EOD!AB7</f>
        <v>1.98</v>
      </c>
      <c r="M7">
        <f>TPDDL_EOD!AA7+TPDDL_EOD!AB7</f>
        <v>11</v>
      </c>
      <c r="N7">
        <f t="shared" si="0"/>
        <v>36.590000000000003</v>
      </c>
      <c r="O7" s="112">
        <f t="shared" si="1"/>
        <v>9.9999999999980105E-3</v>
      </c>
      <c r="P7">
        <v>15.264170538398469</v>
      </c>
      <c r="Q7">
        <v>8.352282044274391</v>
      </c>
      <c r="R7">
        <v>0</v>
      </c>
      <c r="S7">
        <v>1.9805411314566821</v>
      </c>
      <c r="T7">
        <v>11.003006285870455</v>
      </c>
      <c r="U7" s="114">
        <f t="shared" si="2"/>
        <v>36.599999999999994</v>
      </c>
      <c r="V7" s="112">
        <f t="shared" si="3"/>
        <v>0</v>
      </c>
      <c r="X7" s="117"/>
    </row>
    <row r="8" spans="1:24">
      <c r="A8" t="s">
        <v>50</v>
      </c>
      <c r="B8">
        <f>GT!B8</f>
        <v>40</v>
      </c>
      <c r="C8">
        <f>GT!C8</f>
        <v>50</v>
      </c>
      <c r="D8">
        <f>GT!M8</f>
        <v>36.6</v>
      </c>
      <c r="E8">
        <f>GT!N8</f>
        <v>0</v>
      </c>
      <c r="F8">
        <f t="shared" si="4"/>
        <v>90</v>
      </c>
      <c r="G8">
        <f t="shared" si="5"/>
        <v>36.6</v>
      </c>
      <c r="H8" s="112"/>
      <c r="I8">
        <f>BRPL_EOD!AA8+BRPL_EOD!AB8</f>
        <v>15.26</v>
      </c>
      <c r="J8">
        <f>BYPL_EOD!AA8+BYPL_EOD!AB8</f>
        <v>8.35</v>
      </c>
      <c r="K8">
        <f>MES_EOD!AA8+MES_EOD!AB8</f>
        <v>0</v>
      </c>
      <c r="L8">
        <f>NDMC_EOD!AA8+NDMC_EOD!AB8</f>
        <v>1.98</v>
      </c>
      <c r="M8">
        <f>TPDDL_EOD!AA8+TPDDL_EOD!AB8</f>
        <v>11</v>
      </c>
      <c r="N8">
        <f t="shared" si="0"/>
        <v>36.590000000000003</v>
      </c>
      <c r="O8" s="112">
        <f t="shared" si="1"/>
        <v>9.9999999999980105E-3</v>
      </c>
      <c r="P8">
        <v>15.264170538398469</v>
      </c>
      <c r="Q8">
        <v>8.352282044274391</v>
      </c>
      <c r="R8">
        <v>0</v>
      </c>
      <c r="S8">
        <v>1.9805411314566821</v>
      </c>
      <c r="T8">
        <v>11.003006285870455</v>
      </c>
      <c r="U8" s="114">
        <f t="shared" si="2"/>
        <v>36.599999999999994</v>
      </c>
      <c r="V8" s="112">
        <f t="shared" si="3"/>
        <v>0</v>
      </c>
      <c r="X8" s="117"/>
    </row>
    <row r="9" spans="1:24">
      <c r="A9" t="s">
        <v>51</v>
      </c>
      <c r="B9">
        <f>GT!B9</f>
        <v>40</v>
      </c>
      <c r="C9">
        <f>GT!C9</f>
        <v>50</v>
      </c>
      <c r="D9">
        <f>GT!M9</f>
        <v>36.6</v>
      </c>
      <c r="E9">
        <f>GT!N9</f>
        <v>0</v>
      </c>
      <c r="F9">
        <f t="shared" si="4"/>
        <v>90</v>
      </c>
      <c r="G9">
        <f t="shared" si="5"/>
        <v>36.6</v>
      </c>
      <c r="H9" s="112"/>
      <c r="I9">
        <f>BRPL_EOD!AA9+BRPL_EOD!AB9</f>
        <v>15.26</v>
      </c>
      <c r="J9">
        <f>BYPL_EOD!AA9+BYPL_EOD!AB9</f>
        <v>8.35</v>
      </c>
      <c r="K9">
        <f>MES_EOD!AA9+MES_EOD!AB9</f>
        <v>0</v>
      </c>
      <c r="L9">
        <f>NDMC_EOD!AA9+NDMC_EOD!AB9</f>
        <v>1.98</v>
      </c>
      <c r="M9">
        <f>TPDDL_EOD!AA9+TPDDL_EOD!AB9</f>
        <v>11</v>
      </c>
      <c r="N9">
        <f t="shared" si="0"/>
        <v>36.590000000000003</v>
      </c>
      <c r="O9" s="112">
        <f t="shared" si="1"/>
        <v>9.9999999999980105E-3</v>
      </c>
      <c r="P9">
        <v>15.264170538398469</v>
      </c>
      <c r="Q9">
        <v>8.352282044274391</v>
      </c>
      <c r="R9">
        <v>0</v>
      </c>
      <c r="S9">
        <v>1.9805411314566821</v>
      </c>
      <c r="T9">
        <v>11.003006285870455</v>
      </c>
      <c r="U9" s="114">
        <f t="shared" si="2"/>
        <v>36.599999999999994</v>
      </c>
      <c r="V9" s="112">
        <f t="shared" si="3"/>
        <v>0</v>
      </c>
      <c r="X9" s="117"/>
    </row>
    <row r="10" spans="1:24">
      <c r="A10" t="s">
        <v>52</v>
      </c>
      <c r="B10">
        <f>GT!B10</f>
        <v>40</v>
      </c>
      <c r="C10">
        <f>GT!C10</f>
        <v>50</v>
      </c>
      <c r="D10">
        <f>GT!M10</f>
        <v>36.6</v>
      </c>
      <c r="E10">
        <f>GT!N10</f>
        <v>0</v>
      </c>
      <c r="F10">
        <f t="shared" si="4"/>
        <v>90</v>
      </c>
      <c r="G10">
        <f t="shared" si="5"/>
        <v>36.6</v>
      </c>
      <c r="H10" s="112"/>
      <c r="I10">
        <f>BRPL_EOD!AA10+BRPL_EOD!AB10</f>
        <v>15.26</v>
      </c>
      <c r="J10">
        <f>BYPL_EOD!AA10+BYPL_EOD!AB10</f>
        <v>8.35</v>
      </c>
      <c r="K10">
        <f>MES_EOD!AA10+MES_EOD!AB10</f>
        <v>0</v>
      </c>
      <c r="L10">
        <f>NDMC_EOD!AA10+NDMC_EOD!AB10</f>
        <v>1.98</v>
      </c>
      <c r="M10">
        <f>TPDDL_EOD!AA10+TPDDL_EOD!AB10</f>
        <v>11</v>
      </c>
      <c r="N10">
        <f t="shared" si="0"/>
        <v>36.590000000000003</v>
      </c>
      <c r="O10" s="112">
        <f t="shared" si="1"/>
        <v>9.9999999999980105E-3</v>
      </c>
      <c r="P10">
        <v>15.264170538398469</v>
      </c>
      <c r="Q10">
        <v>8.352282044274391</v>
      </c>
      <c r="R10">
        <v>0</v>
      </c>
      <c r="S10">
        <v>1.9805411314566821</v>
      </c>
      <c r="T10">
        <v>11.003006285870455</v>
      </c>
      <c r="U10" s="114">
        <f t="shared" si="2"/>
        <v>36.599999999999994</v>
      </c>
      <c r="V10" s="112">
        <f t="shared" si="3"/>
        <v>0</v>
      </c>
      <c r="X10" s="117"/>
    </row>
    <row r="11" spans="1:24">
      <c r="A11" t="s">
        <v>53</v>
      </c>
      <c r="B11">
        <f>GT!B11</f>
        <v>40</v>
      </c>
      <c r="C11">
        <f>GT!C11</f>
        <v>50</v>
      </c>
      <c r="D11">
        <f>GT!M11</f>
        <v>36.6</v>
      </c>
      <c r="E11">
        <f>GT!N11</f>
        <v>0</v>
      </c>
      <c r="F11">
        <f t="shared" si="4"/>
        <v>90</v>
      </c>
      <c r="G11">
        <f t="shared" si="5"/>
        <v>36.6</v>
      </c>
      <c r="H11" s="112"/>
      <c r="I11">
        <f>BRPL_EOD!AA11+BRPL_EOD!AB11</f>
        <v>15.26</v>
      </c>
      <c r="J11">
        <f>BYPL_EOD!AA11+BYPL_EOD!AB11</f>
        <v>8.35</v>
      </c>
      <c r="K11">
        <f>MES_EOD!AA11+MES_EOD!AB11</f>
        <v>0</v>
      </c>
      <c r="L11">
        <f>NDMC_EOD!AA11+NDMC_EOD!AB11</f>
        <v>1.98</v>
      </c>
      <c r="M11">
        <f>TPDDL_EOD!AA11+TPDDL_EOD!AB11</f>
        <v>11</v>
      </c>
      <c r="N11">
        <f t="shared" si="0"/>
        <v>36.590000000000003</v>
      </c>
      <c r="O11" s="112">
        <f t="shared" si="1"/>
        <v>9.9999999999980105E-3</v>
      </c>
      <c r="P11">
        <v>15.264170538398469</v>
      </c>
      <c r="Q11">
        <v>8.352282044274391</v>
      </c>
      <c r="R11">
        <v>0</v>
      </c>
      <c r="S11">
        <v>1.9805411314566821</v>
      </c>
      <c r="T11">
        <v>11.003006285870455</v>
      </c>
      <c r="U11" s="114">
        <f t="shared" si="2"/>
        <v>36.599999999999994</v>
      </c>
      <c r="V11" s="112">
        <f t="shared" si="3"/>
        <v>0</v>
      </c>
      <c r="X11" s="117"/>
    </row>
    <row r="12" spans="1:24">
      <c r="A12" t="s">
        <v>54</v>
      </c>
      <c r="B12">
        <f>GT!B12</f>
        <v>40</v>
      </c>
      <c r="C12">
        <f>GT!C12</f>
        <v>50</v>
      </c>
      <c r="D12">
        <f>GT!M12</f>
        <v>36.6</v>
      </c>
      <c r="E12">
        <f>GT!N12</f>
        <v>0</v>
      </c>
      <c r="F12">
        <f t="shared" si="4"/>
        <v>90</v>
      </c>
      <c r="G12">
        <f t="shared" si="5"/>
        <v>36.6</v>
      </c>
      <c r="H12" s="112"/>
      <c r="I12">
        <f>BRPL_EOD!AA12+BRPL_EOD!AB12</f>
        <v>15.26</v>
      </c>
      <c r="J12">
        <f>BYPL_EOD!AA12+BYPL_EOD!AB12</f>
        <v>8.35</v>
      </c>
      <c r="K12">
        <f>MES_EOD!AA12+MES_EOD!AB12</f>
        <v>0</v>
      </c>
      <c r="L12">
        <f>NDMC_EOD!AA12+NDMC_EOD!AB12</f>
        <v>1.98</v>
      </c>
      <c r="M12">
        <f>TPDDL_EOD!AA12+TPDDL_EOD!AB12</f>
        <v>11</v>
      </c>
      <c r="N12">
        <f t="shared" si="0"/>
        <v>36.590000000000003</v>
      </c>
      <c r="O12" s="112">
        <f t="shared" si="1"/>
        <v>9.9999999999980105E-3</v>
      </c>
      <c r="P12">
        <v>15.264170538398469</v>
      </c>
      <c r="Q12">
        <v>8.352282044274391</v>
      </c>
      <c r="R12">
        <v>0</v>
      </c>
      <c r="S12">
        <v>1.9805411314566821</v>
      </c>
      <c r="T12">
        <v>11.003006285870455</v>
      </c>
      <c r="U12" s="114">
        <f t="shared" si="2"/>
        <v>36.599999999999994</v>
      </c>
      <c r="V12" s="112">
        <f t="shared" si="3"/>
        <v>0</v>
      </c>
      <c r="X12" s="117"/>
    </row>
    <row r="13" spans="1:24">
      <c r="A13" t="s">
        <v>55</v>
      </c>
      <c r="B13">
        <f>GT!B13</f>
        <v>40</v>
      </c>
      <c r="C13">
        <f>GT!C13</f>
        <v>50</v>
      </c>
      <c r="D13">
        <f>GT!M13</f>
        <v>36.6</v>
      </c>
      <c r="E13">
        <f>GT!N13</f>
        <v>0</v>
      </c>
      <c r="F13">
        <f t="shared" si="4"/>
        <v>90</v>
      </c>
      <c r="G13">
        <f t="shared" si="5"/>
        <v>36.6</v>
      </c>
      <c r="H13" s="112"/>
      <c r="I13">
        <f>BRPL_EOD!AA13+BRPL_EOD!AB13</f>
        <v>15.26</v>
      </c>
      <c r="J13">
        <f>BYPL_EOD!AA13+BYPL_EOD!AB13</f>
        <v>8.35</v>
      </c>
      <c r="K13">
        <f>MES_EOD!AA13+MES_EOD!AB13</f>
        <v>0</v>
      </c>
      <c r="L13">
        <f>NDMC_EOD!AA13+NDMC_EOD!AB13</f>
        <v>1.98</v>
      </c>
      <c r="M13">
        <f>TPDDL_EOD!AA13+TPDDL_EOD!AB13</f>
        <v>11</v>
      </c>
      <c r="N13">
        <f t="shared" si="0"/>
        <v>36.590000000000003</v>
      </c>
      <c r="O13" s="112">
        <f t="shared" si="1"/>
        <v>9.9999999999980105E-3</v>
      </c>
      <c r="P13">
        <v>15.264170538398469</v>
      </c>
      <c r="Q13">
        <v>8.352282044274391</v>
      </c>
      <c r="R13">
        <v>0</v>
      </c>
      <c r="S13">
        <v>1.9805411314566821</v>
      </c>
      <c r="T13">
        <v>11.003006285870455</v>
      </c>
      <c r="U13" s="114">
        <f t="shared" si="2"/>
        <v>36.599999999999994</v>
      </c>
      <c r="V13" s="112">
        <f t="shared" si="3"/>
        <v>0</v>
      </c>
      <c r="X13" s="117"/>
    </row>
    <row r="14" spans="1:24">
      <c r="A14" t="s">
        <v>56</v>
      </c>
      <c r="B14">
        <f>GT!B14</f>
        <v>40</v>
      </c>
      <c r="C14">
        <f>GT!C14</f>
        <v>50</v>
      </c>
      <c r="D14">
        <f>GT!M14</f>
        <v>36.6</v>
      </c>
      <c r="E14">
        <f>GT!N14</f>
        <v>0</v>
      </c>
      <c r="F14">
        <f t="shared" si="4"/>
        <v>90</v>
      </c>
      <c r="G14">
        <f t="shared" si="5"/>
        <v>36.6</v>
      </c>
      <c r="H14" s="112"/>
      <c r="I14">
        <f>BRPL_EOD!AA14+BRPL_EOD!AB14</f>
        <v>15.26</v>
      </c>
      <c r="J14">
        <f>BYPL_EOD!AA14+BYPL_EOD!AB14</f>
        <v>8.35</v>
      </c>
      <c r="K14">
        <f>MES_EOD!AA14+MES_EOD!AB14</f>
        <v>0</v>
      </c>
      <c r="L14">
        <f>NDMC_EOD!AA14+NDMC_EOD!AB14</f>
        <v>1.98</v>
      </c>
      <c r="M14">
        <f>TPDDL_EOD!AA14+TPDDL_EOD!AB14</f>
        <v>11</v>
      </c>
      <c r="N14">
        <f t="shared" si="0"/>
        <v>36.590000000000003</v>
      </c>
      <c r="O14" s="112">
        <f t="shared" si="1"/>
        <v>9.9999999999980105E-3</v>
      </c>
      <c r="P14">
        <v>15.264170538398469</v>
      </c>
      <c r="Q14">
        <v>8.352282044274391</v>
      </c>
      <c r="R14">
        <v>0</v>
      </c>
      <c r="S14">
        <v>1.9805411314566821</v>
      </c>
      <c r="T14">
        <v>11.003006285870455</v>
      </c>
      <c r="U14" s="114">
        <f t="shared" si="2"/>
        <v>36.599999999999994</v>
      </c>
      <c r="V14" s="112">
        <f t="shared" si="3"/>
        <v>0</v>
      </c>
      <c r="X14" s="117"/>
    </row>
    <row r="15" spans="1:24">
      <c r="A15" t="s">
        <v>57</v>
      </c>
      <c r="B15">
        <f>GT!B15</f>
        <v>40</v>
      </c>
      <c r="C15">
        <f>GT!C15</f>
        <v>50</v>
      </c>
      <c r="D15">
        <f>GT!M15</f>
        <v>36.6</v>
      </c>
      <c r="E15">
        <f>GT!N15</f>
        <v>0</v>
      </c>
      <c r="F15">
        <f t="shared" si="4"/>
        <v>90</v>
      </c>
      <c r="G15">
        <f t="shared" si="5"/>
        <v>36.6</v>
      </c>
      <c r="H15" s="112"/>
      <c r="I15">
        <f>BRPL_EOD!AA15+BRPL_EOD!AB15</f>
        <v>15.26</v>
      </c>
      <c r="J15">
        <f>BYPL_EOD!AA15+BYPL_EOD!AB15</f>
        <v>8.35</v>
      </c>
      <c r="K15">
        <f>MES_EOD!AA15+MES_EOD!AB15</f>
        <v>0</v>
      </c>
      <c r="L15">
        <f>NDMC_EOD!AA15+NDMC_EOD!AB15</f>
        <v>1.98</v>
      </c>
      <c r="M15">
        <f>TPDDL_EOD!AA15+TPDDL_EOD!AB15</f>
        <v>11</v>
      </c>
      <c r="N15">
        <f t="shared" si="0"/>
        <v>36.590000000000003</v>
      </c>
      <c r="O15" s="112">
        <f t="shared" si="1"/>
        <v>9.9999999999980105E-3</v>
      </c>
      <c r="P15">
        <v>15.264170538398469</v>
      </c>
      <c r="Q15">
        <v>8.352282044274391</v>
      </c>
      <c r="R15">
        <v>0</v>
      </c>
      <c r="S15">
        <v>1.9805411314566821</v>
      </c>
      <c r="T15">
        <v>11.003006285870455</v>
      </c>
      <c r="U15" s="114">
        <f t="shared" si="2"/>
        <v>36.599999999999994</v>
      </c>
      <c r="V15" s="112">
        <f t="shared" si="3"/>
        <v>0</v>
      </c>
      <c r="X15" s="117"/>
    </row>
    <row r="16" spans="1:24">
      <c r="A16" t="s">
        <v>58</v>
      </c>
      <c r="B16">
        <f>GT!B16</f>
        <v>40</v>
      </c>
      <c r="C16">
        <f>GT!C16</f>
        <v>50</v>
      </c>
      <c r="D16">
        <f>GT!M16</f>
        <v>36.6</v>
      </c>
      <c r="E16">
        <f>GT!N16</f>
        <v>0</v>
      </c>
      <c r="F16">
        <f t="shared" si="4"/>
        <v>90</v>
      </c>
      <c r="G16">
        <f t="shared" si="5"/>
        <v>36.6</v>
      </c>
      <c r="H16" s="112"/>
      <c r="I16">
        <f>BRPL_EOD!AA16+BRPL_EOD!AB16</f>
        <v>15.26</v>
      </c>
      <c r="J16">
        <f>BYPL_EOD!AA16+BYPL_EOD!AB16</f>
        <v>8.35</v>
      </c>
      <c r="K16">
        <f>MES_EOD!AA16+MES_EOD!AB16</f>
        <v>0</v>
      </c>
      <c r="L16">
        <f>NDMC_EOD!AA16+NDMC_EOD!AB16</f>
        <v>1.98</v>
      </c>
      <c r="M16">
        <f>TPDDL_EOD!AA16+TPDDL_EOD!AB16</f>
        <v>11</v>
      </c>
      <c r="N16">
        <f t="shared" si="0"/>
        <v>36.590000000000003</v>
      </c>
      <c r="O16" s="112">
        <f t="shared" si="1"/>
        <v>9.9999999999980105E-3</v>
      </c>
      <c r="P16">
        <v>15.264170538398469</v>
      </c>
      <c r="Q16">
        <v>8.352282044274391</v>
      </c>
      <c r="R16">
        <v>0</v>
      </c>
      <c r="S16">
        <v>1.9805411314566821</v>
      </c>
      <c r="T16">
        <v>11.003006285870455</v>
      </c>
      <c r="U16" s="114">
        <f t="shared" si="2"/>
        <v>36.599999999999994</v>
      </c>
      <c r="V16" s="112">
        <f t="shared" si="3"/>
        <v>0</v>
      </c>
      <c r="X16" s="117"/>
    </row>
    <row r="17" spans="1:24">
      <c r="A17" t="s">
        <v>59</v>
      </c>
      <c r="B17">
        <f>GT!B17</f>
        <v>40</v>
      </c>
      <c r="C17">
        <f>GT!C17</f>
        <v>50</v>
      </c>
      <c r="D17">
        <f>GT!M17</f>
        <v>36.6</v>
      </c>
      <c r="E17">
        <f>GT!N17</f>
        <v>0</v>
      </c>
      <c r="F17">
        <f t="shared" si="4"/>
        <v>90</v>
      </c>
      <c r="G17">
        <f t="shared" si="5"/>
        <v>36.6</v>
      </c>
      <c r="H17" s="112"/>
      <c r="I17">
        <f>BRPL_EOD!AA17+BRPL_EOD!AB17</f>
        <v>15.26</v>
      </c>
      <c r="J17">
        <f>BYPL_EOD!AA17+BYPL_EOD!AB17</f>
        <v>8.35</v>
      </c>
      <c r="K17">
        <f>MES_EOD!AA17+MES_EOD!AB17</f>
        <v>0</v>
      </c>
      <c r="L17">
        <f>NDMC_EOD!AA17+NDMC_EOD!AB17</f>
        <v>1.98</v>
      </c>
      <c r="M17">
        <f>TPDDL_EOD!AA17+TPDDL_EOD!AB17</f>
        <v>11</v>
      </c>
      <c r="N17">
        <f t="shared" si="0"/>
        <v>36.590000000000003</v>
      </c>
      <c r="O17" s="112">
        <f t="shared" si="1"/>
        <v>9.9999999999980105E-3</v>
      </c>
      <c r="P17">
        <v>15.264170538398469</v>
      </c>
      <c r="Q17">
        <v>8.352282044274391</v>
      </c>
      <c r="R17">
        <v>0</v>
      </c>
      <c r="S17">
        <v>1.9805411314566821</v>
      </c>
      <c r="T17">
        <v>11.003006285870455</v>
      </c>
      <c r="U17" s="114">
        <f t="shared" si="2"/>
        <v>36.599999999999994</v>
      </c>
      <c r="V17" s="112">
        <f t="shared" si="3"/>
        <v>0</v>
      </c>
      <c r="X17" s="117"/>
    </row>
    <row r="18" spans="1:24">
      <c r="A18" t="s">
        <v>60</v>
      </c>
      <c r="B18">
        <f>GT!B18</f>
        <v>40</v>
      </c>
      <c r="C18">
        <f>GT!C18</f>
        <v>50</v>
      </c>
      <c r="D18">
        <f>GT!M18</f>
        <v>36.6</v>
      </c>
      <c r="E18">
        <f>GT!N18</f>
        <v>0</v>
      </c>
      <c r="F18">
        <f t="shared" si="4"/>
        <v>90</v>
      </c>
      <c r="G18">
        <f t="shared" si="5"/>
        <v>36.6</v>
      </c>
      <c r="H18" s="112"/>
      <c r="I18">
        <f>BRPL_EOD!AA18+BRPL_EOD!AB18</f>
        <v>15.26</v>
      </c>
      <c r="J18">
        <f>BYPL_EOD!AA18+BYPL_EOD!AB18</f>
        <v>8.35</v>
      </c>
      <c r="K18">
        <f>MES_EOD!AA18+MES_EOD!AB18</f>
        <v>0</v>
      </c>
      <c r="L18">
        <f>NDMC_EOD!AA18+NDMC_EOD!AB18</f>
        <v>1.98</v>
      </c>
      <c r="M18">
        <f>TPDDL_EOD!AA18+TPDDL_EOD!AB18</f>
        <v>11</v>
      </c>
      <c r="N18">
        <f t="shared" si="0"/>
        <v>36.590000000000003</v>
      </c>
      <c r="O18" s="112">
        <f t="shared" si="1"/>
        <v>9.9999999999980105E-3</v>
      </c>
      <c r="P18">
        <v>15.264170538398469</v>
      </c>
      <c r="Q18">
        <v>8.352282044274391</v>
      </c>
      <c r="R18">
        <v>0</v>
      </c>
      <c r="S18">
        <v>1.9805411314566821</v>
      </c>
      <c r="T18">
        <v>11.003006285870455</v>
      </c>
      <c r="U18" s="114">
        <f t="shared" si="2"/>
        <v>36.599999999999994</v>
      </c>
      <c r="V18" s="112">
        <f t="shared" si="3"/>
        <v>0</v>
      </c>
      <c r="X18" s="117"/>
    </row>
    <row r="19" spans="1:24">
      <c r="A19" t="s">
        <v>61</v>
      </c>
      <c r="B19">
        <f>GT!B19</f>
        <v>40</v>
      </c>
      <c r="C19">
        <f>GT!C19</f>
        <v>50</v>
      </c>
      <c r="D19">
        <f>GT!M19</f>
        <v>36.6</v>
      </c>
      <c r="E19">
        <f>GT!N19</f>
        <v>0</v>
      </c>
      <c r="F19">
        <f t="shared" si="4"/>
        <v>90</v>
      </c>
      <c r="G19">
        <f t="shared" si="5"/>
        <v>36.6</v>
      </c>
      <c r="H19" s="112"/>
      <c r="I19">
        <f>BRPL_EOD!AA19+BRPL_EOD!AB19</f>
        <v>15.26</v>
      </c>
      <c r="J19">
        <f>BYPL_EOD!AA19+BYPL_EOD!AB19</f>
        <v>8.35</v>
      </c>
      <c r="K19">
        <f>MES_EOD!AA19+MES_EOD!AB19</f>
        <v>0</v>
      </c>
      <c r="L19">
        <f>NDMC_EOD!AA19+NDMC_EOD!AB19</f>
        <v>1.98</v>
      </c>
      <c r="M19">
        <f>TPDDL_EOD!AA19+TPDDL_EOD!AB19</f>
        <v>11</v>
      </c>
      <c r="N19">
        <f t="shared" si="0"/>
        <v>36.590000000000003</v>
      </c>
      <c r="O19" s="112">
        <f t="shared" si="1"/>
        <v>9.9999999999980105E-3</v>
      </c>
      <c r="P19">
        <v>15.264170538398469</v>
      </c>
      <c r="Q19">
        <v>8.352282044274391</v>
      </c>
      <c r="R19">
        <v>0</v>
      </c>
      <c r="S19">
        <v>1.9805411314566821</v>
      </c>
      <c r="T19">
        <v>11.003006285870455</v>
      </c>
      <c r="U19" s="114">
        <f t="shared" si="2"/>
        <v>36.599999999999994</v>
      </c>
      <c r="V19" s="112">
        <f t="shared" si="3"/>
        <v>0</v>
      </c>
      <c r="X19" s="117"/>
    </row>
    <row r="20" spans="1:24">
      <c r="A20" t="s">
        <v>62</v>
      </c>
      <c r="B20">
        <f>GT!B20</f>
        <v>40</v>
      </c>
      <c r="C20">
        <f>GT!C20</f>
        <v>50</v>
      </c>
      <c r="D20">
        <f>GT!M20</f>
        <v>36.6</v>
      </c>
      <c r="E20">
        <f>GT!N20</f>
        <v>0</v>
      </c>
      <c r="F20">
        <f t="shared" si="4"/>
        <v>90</v>
      </c>
      <c r="G20">
        <f t="shared" si="5"/>
        <v>36.6</v>
      </c>
      <c r="H20" s="112"/>
      <c r="I20">
        <f>BRPL_EOD!AA20+BRPL_EOD!AB20</f>
        <v>15.26</v>
      </c>
      <c r="J20">
        <f>BYPL_EOD!AA20+BYPL_EOD!AB20</f>
        <v>8.35</v>
      </c>
      <c r="K20">
        <f>MES_EOD!AA20+MES_EOD!AB20</f>
        <v>0</v>
      </c>
      <c r="L20">
        <f>NDMC_EOD!AA20+NDMC_EOD!AB20</f>
        <v>1.98</v>
      </c>
      <c r="M20">
        <f>TPDDL_EOD!AA20+TPDDL_EOD!AB20</f>
        <v>11</v>
      </c>
      <c r="N20">
        <f t="shared" si="0"/>
        <v>36.590000000000003</v>
      </c>
      <c r="O20" s="112">
        <f t="shared" si="1"/>
        <v>9.9999999999980105E-3</v>
      </c>
      <c r="P20">
        <v>15.264170538398469</v>
      </c>
      <c r="Q20">
        <v>8.352282044274391</v>
      </c>
      <c r="R20">
        <v>0</v>
      </c>
      <c r="S20">
        <v>1.9805411314566821</v>
      </c>
      <c r="T20">
        <v>11.003006285870455</v>
      </c>
      <c r="U20" s="114">
        <f t="shared" si="2"/>
        <v>36.599999999999994</v>
      </c>
      <c r="V20" s="112">
        <f t="shared" si="3"/>
        <v>0</v>
      </c>
      <c r="X20" s="117"/>
    </row>
    <row r="21" spans="1:24">
      <c r="A21" t="s">
        <v>63</v>
      </c>
      <c r="B21">
        <f>GT!B21</f>
        <v>40</v>
      </c>
      <c r="C21">
        <f>GT!C21</f>
        <v>50</v>
      </c>
      <c r="D21">
        <f>GT!M21</f>
        <v>36.6</v>
      </c>
      <c r="E21">
        <f>GT!N21</f>
        <v>0</v>
      </c>
      <c r="F21">
        <f t="shared" si="4"/>
        <v>90</v>
      </c>
      <c r="G21">
        <f t="shared" si="5"/>
        <v>36.6</v>
      </c>
      <c r="H21" s="112"/>
      <c r="I21">
        <f>BRPL_EOD!AA21+BRPL_EOD!AB21</f>
        <v>15.26</v>
      </c>
      <c r="J21">
        <f>BYPL_EOD!AA21+BYPL_EOD!AB21</f>
        <v>8.35</v>
      </c>
      <c r="K21">
        <f>MES_EOD!AA21+MES_EOD!AB21</f>
        <v>0</v>
      </c>
      <c r="L21">
        <f>NDMC_EOD!AA21+NDMC_EOD!AB21</f>
        <v>1.98</v>
      </c>
      <c r="M21">
        <f>TPDDL_EOD!AA21+TPDDL_EOD!AB21</f>
        <v>11</v>
      </c>
      <c r="N21">
        <f t="shared" si="0"/>
        <v>36.590000000000003</v>
      </c>
      <c r="O21" s="112">
        <f t="shared" si="1"/>
        <v>9.9999999999980105E-3</v>
      </c>
      <c r="P21">
        <v>15.264170538398469</v>
      </c>
      <c r="Q21">
        <v>8.352282044274391</v>
      </c>
      <c r="R21">
        <v>0</v>
      </c>
      <c r="S21">
        <v>1.9805411314566821</v>
      </c>
      <c r="T21">
        <v>11.003006285870455</v>
      </c>
      <c r="U21" s="114">
        <f t="shared" si="2"/>
        <v>36.599999999999994</v>
      </c>
      <c r="V21" s="112">
        <f t="shared" si="3"/>
        <v>0</v>
      </c>
      <c r="X21" s="117"/>
    </row>
    <row r="22" spans="1:24">
      <c r="A22" t="s">
        <v>64</v>
      </c>
      <c r="B22">
        <f>GT!B22</f>
        <v>40</v>
      </c>
      <c r="C22">
        <f>GT!C22</f>
        <v>50</v>
      </c>
      <c r="D22">
        <f>GT!M22</f>
        <v>36.6</v>
      </c>
      <c r="E22">
        <f>GT!N22</f>
        <v>0</v>
      </c>
      <c r="F22">
        <f t="shared" si="4"/>
        <v>90</v>
      </c>
      <c r="G22">
        <f t="shared" si="5"/>
        <v>36.6</v>
      </c>
      <c r="H22" s="112"/>
      <c r="I22">
        <f>BRPL_EOD!AA22+BRPL_EOD!AB22</f>
        <v>15.26</v>
      </c>
      <c r="J22">
        <f>BYPL_EOD!AA22+BYPL_EOD!AB22</f>
        <v>8.35</v>
      </c>
      <c r="K22">
        <f>MES_EOD!AA22+MES_EOD!AB22</f>
        <v>0</v>
      </c>
      <c r="L22">
        <f>NDMC_EOD!AA22+NDMC_EOD!AB22</f>
        <v>1.98</v>
      </c>
      <c r="M22">
        <f>TPDDL_EOD!AA22+TPDDL_EOD!AB22</f>
        <v>11</v>
      </c>
      <c r="N22">
        <f t="shared" si="0"/>
        <v>36.590000000000003</v>
      </c>
      <c r="O22" s="112">
        <f t="shared" si="1"/>
        <v>9.9999999999980105E-3</v>
      </c>
      <c r="P22">
        <v>15.264170538398469</v>
      </c>
      <c r="Q22">
        <v>8.352282044274391</v>
      </c>
      <c r="R22">
        <v>0</v>
      </c>
      <c r="S22">
        <v>1.9805411314566821</v>
      </c>
      <c r="T22">
        <v>11.003006285870455</v>
      </c>
      <c r="U22" s="114">
        <f t="shared" si="2"/>
        <v>36.599999999999994</v>
      </c>
      <c r="V22" s="112">
        <f t="shared" si="3"/>
        <v>0</v>
      </c>
      <c r="X22" s="117"/>
    </row>
    <row r="23" spans="1:24">
      <c r="A23" t="s">
        <v>65</v>
      </c>
      <c r="B23">
        <f>GT!B23</f>
        <v>40</v>
      </c>
      <c r="C23">
        <f>GT!C23</f>
        <v>50</v>
      </c>
      <c r="D23">
        <f>GT!M23</f>
        <v>36.6</v>
      </c>
      <c r="E23">
        <f>GT!N23</f>
        <v>0</v>
      </c>
      <c r="F23">
        <f t="shared" si="4"/>
        <v>90</v>
      </c>
      <c r="G23">
        <f t="shared" si="5"/>
        <v>36.6</v>
      </c>
      <c r="H23" s="112"/>
      <c r="I23">
        <f>BRPL_EOD!AA23+BRPL_EOD!AB23</f>
        <v>15.26</v>
      </c>
      <c r="J23">
        <f>BYPL_EOD!AA23+BYPL_EOD!AB23</f>
        <v>8.35</v>
      </c>
      <c r="K23">
        <f>MES_EOD!AA23+MES_EOD!AB23</f>
        <v>0</v>
      </c>
      <c r="L23">
        <f>NDMC_EOD!AA23+NDMC_EOD!AB23</f>
        <v>1.98</v>
      </c>
      <c r="M23">
        <f>TPDDL_EOD!AA23+TPDDL_EOD!AB23</f>
        <v>11</v>
      </c>
      <c r="N23">
        <f t="shared" si="0"/>
        <v>36.590000000000003</v>
      </c>
      <c r="O23" s="112">
        <f t="shared" si="1"/>
        <v>9.9999999999980105E-3</v>
      </c>
      <c r="P23">
        <v>15.264170538398469</v>
      </c>
      <c r="Q23">
        <v>8.352282044274391</v>
      </c>
      <c r="R23">
        <v>0</v>
      </c>
      <c r="S23">
        <v>1.9805411314566821</v>
      </c>
      <c r="T23">
        <v>11.003006285870455</v>
      </c>
      <c r="U23" s="114">
        <f t="shared" si="2"/>
        <v>36.599999999999994</v>
      </c>
      <c r="V23" s="112">
        <f t="shared" si="3"/>
        <v>0</v>
      </c>
      <c r="X23" s="117"/>
    </row>
    <row r="24" spans="1:24">
      <c r="A24" t="s">
        <v>66</v>
      </c>
      <c r="B24">
        <f>GT!B24</f>
        <v>40</v>
      </c>
      <c r="C24">
        <f>GT!C24</f>
        <v>50</v>
      </c>
      <c r="D24">
        <f>GT!M24</f>
        <v>36.6</v>
      </c>
      <c r="E24">
        <f>GT!N24</f>
        <v>0</v>
      </c>
      <c r="F24">
        <f t="shared" si="4"/>
        <v>90</v>
      </c>
      <c r="G24">
        <f t="shared" si="5"/>
        <v>36.6</v>
      </c>
      <c r="H24" s="112"/>
      <c r="I24">
        <f>BRPL_EOD!AA24+BRPL_EOD!AB24</f>
        <v>15.26</v>
      </c>
      <c r="J24">
        <f>BYPL_EOD!AA24+BYPL_EOD!AB24</f>
        <v>8.35</v>
      </c>
      <c r="K24">
        <f>MES_EOD!AA24+MES_EOD!AB24</f>
        <v>0</v>
      </c>
      <c r="L24">
        <f>NDMC_EOD!AA24+NDMC_EOD!AB24</f>
        <v>1.98</v>
      </c>
      <c r="M24">
        <f>TPDDL_EOD!AA24+TPDDL_EOD!AB24</f>
        <v>11</v>
      </c>
      <c r="N24">
        <f t="shared" si="0"/>
        <v>36.590000000000003</v>
      </c>
      <c r="O24" s="112">
        <f t="shared" si="1"/>
        <v>9.9999999999980105E-3</v>
      </c>
      <c r="P24">
        <v>15.264170538398469</v>
      </c>
      <c r="Q24">
        <v>8.352282044274391</v>
      </c>
      <c r="R24">
        <v>0</v>
      </c>
      <c r="S24">
        <v>1.9805411314566821</v>
      </c>
      <c r="T24">
        <v>11.003006285870455</v>
      </c>
      <c r="U24" s="114">
        <f t="shared" si="2"/>
        <v>36.599999999999994</v>
      </c>
      <c r="V24" s="112">
        <f t="shared" si="3"/>
        <v>0</v>
      </c>
      <c r="X24" s="117"/>
    </row>
    <row r="25" spans="1:24">
      <c r="A25" t="s">
        <v>67</v>
      </c>
      <c r="B25">
        <f>GT!B25</f>
        <v>40</v>
      </c>
      <c r="C25">
        <f>GT!C25</f>
        <v>50</v>
      </c>
      <c r="D25">
        <f>GT!M25</f>
        <v>36.6</v>
      </c>
      <c r="E25">
        <f>GT!N25</f>
        <v>0</v>
      </c>
      <c r="F25">
        <f t="shared" si="4"/>
        <v>90</v>
      </c>
      <c r="G25">
        <f t="shared" si="5"/>
        <v>36.6</v>
      </c>
      <c r="H25" s="112"/>
      <c r="I25">
        <f>BRPL_EOD!AA25+BRPL_EOD!AB25</f>
        <v>15.26</v>
      </c>
      <c r="J25">
        <f>BYPL_EOD!AA25+BYPL_EOD!AB25</f>
        <v>8.35</v>
      </c>
      <c r="K25">
        <f>MES_EOD!AA25+MES_EOD!AB25</f>
        <v>0</v>
      </c>
      <c r="L25">
        <f>NDMC_EOD!AA25+NDMC_EOD!AB25</f>
        <v>1.98</v>
      </c>
      <c r="M25">
        <f>TPDDL_EOD!AA25+TPDDL_EOD!AB25</f>
        <v>11</v>
      </c>
      <c r="N25">
        <f t="shared" si="0"/>
        <v>36.590000000000003</v>
      </c>
      <c r="O25" s="112">
        <f t="shared" si="1"/>
        <v>9.9999999999980105E-3</v>
      </c>
      <c r="P25">
        <v>15.264170538398469</v>
      </c>
      <c r="Q25">
        <v>8.352282044274391</v>
      </c>
      <c r="R25">
        <v>0</v>
      </c>
      <c r="S25">
        <v>1.9805411314566821</v>
      </c>
      <c r="T25">
        <v>11.003006285870455</v>
      </c>
      <c r="U25" s="114">
        <f t="shared" si="2"/>
        <v>36.599999999999994</v>
      </c>
      <c r="V25" s="112">
        <f t="shared" si="3"/>
        <v>0</v>
      </c>
      <c r="X25" s="117"/>
    </row>
    <row r="26" spans="1:24">
      <c r="A26" t="s">
        <v>68</v>
      </c>
      <c r="B26">
        <f>GT!B26</f>
        <v>40</v>
      </c>
      <c r="C26">
        <f>GT!C26</f>
        <v>50</v>
      </c>
      <c r="D26">
        <f>GT!M26</f>
        <v>36.6</v>
      </c>
      <c r="E26">
        <f>GT!N26</f>
        <v>0</v>
      </c>
      <c r="F26">
        <f t="shared" si="4"/>
        <v>90</v>
      </c>
      <c r="G26">
        <f t="shared" si="5"/>
        <v>36.6</v>
      </c>
      <c r="H26" s="112"/>
      <c r="I26">
        <f>BRPL_EOD!AA26+BRPL_EOD!AB26</f>
        <v>15.26</v>
      </c>
      <c r="J26">
        <f>BYPL_EOD!AA26+BYPL_EOD!AB26</f>
        <v>8.35</v>
      </c>
      <c r="K26">
        <f>MES_EOD!AA26+MES_EOD!AB26</f>
        <v>0</v>
      </c>
      <c r="L26">
        <f>NDMC_EOD!AA26+NDMC_EOD!AB26</f>
        <v>1.98</v>
      </c>
      <c r="M26">
        <f>TPDDL_EOD!AA26+TPDDL_EOD!AB26</f>
        <v>11</v>
      </c>
      <c r="N26">
        <f t="shared" si="0"/>
        <v>36.590000000000003</v>
      </c>
      <c r="O26" s="112">
        <f t="shared" si="1"/>
        <v>9.9999999999980105E-3</v>
      </c>
      <c r="P26">
        <v>15.264170538398469</v>
      </c>
      <c r="Q26">
        <v>8.352282044274391</v>
      </c>
      <c r="R26">
        <v>0</v>
      </c>
      <c r="S26">
        <v>1.9805411314566821</v>
      </c>
      <c r="T26">
        <v>11.003006285870455</v>
      </c>
      <c r="U26" s="114">
        <f t="shared" si="2"/>
        <v>36.599999999999994</v>
      </c>
      <c r="V26" s="112">
        <f t="shared" si="3"/>
        <v>0</v>
      </c>
      <c r="X26" s="117"/>
    </row>
    <row r="27" spans="1:24">
      <c r="A27" t="s">
        <v>69</v>
      </c>
      <c r="B27">
        <f>GT!B27</f>
        <v>40</v>
      </c>
      <c r="C27">
        <f>GT!C27</f>
        <v>50</v>
      </c>
      <c r="D27">
        <f>GT!M27</f>
        <v>36.6</v>
      </c>
      <c r="E27">
        <f>GT!N27</f>
        <v>0</v>
      </c>
      <c r="F27">
        <f t="shared" si="4"/>
        <v>90</v>
      </c>
      <c r="G27">
        <f t="shared" si="5"/>
        <v>36.6</v>
      </c>
      <c r="H27" s="112"/>
      <c r="I27">
        <f>BRPL_EOD!AA27+BRPL_EOD!AB27</f>
        <v>15.26</v>
      </c>
      <c r="J27">
        <f>BYPL_EOD!AA27+BYPL_EOD!AB27</f>
        <v>8.35</v>
      </c>
      <c r="K27">
        <f>MES_EOD!AA27+MES_EOD!AB27</f>
        <v>0</v>
      </c>
      <c r="L27">
        <f>NDMC_EOD!AA27+NDMC_EOD!AB27</f>
        <v>1.98</v>
      </c>
      <c r="M27">
        <f>TPDDL_EOD!AA27+TPDDL_EOD!AB27</f>
        <v>11</v>
      </c>
      <c r="N27">
        <f t="shared" si="0"/>
        <v>36.590000000000003</v>
      </c>
      <c r="O27" s="112">
        <f t="shared" si="1"/>
        <v>9.9999999999980105E-3</v>
      </c>
      <c r="P27">
        <v>15.264170538398469</v>
      </c>
      <c r="Q27">
        <v>8.352282044274391</v>
      </c>
      <c r="R27">
        <v>0</v>
      </c>
      <c r="S27">
        <v>1.9805411314566821</v>
      </c>
      <c r="T27">
        <v>11.003006285870455</v>
      </c>
      <c r="U27" s="114">
        <f t="shared" si="2"/>
        <v>36.599999999999994</v>
      </c>
      <c r="V27" s="112">
        <f t="shared" si="3"/>
        <v>0</v>
      </c>
      <c r="X27" s="117"/>
    </row>
    <row r="28" spans="1:24">
      <c r="A28" t="s">
        <v>70</v>
      </c>
      <c r="B28">
        <f>GT!B28</f>
        <v>40</v>
      </c>
      <c r="C28">
        <f>GT!C28</f>
        <v>50</v>
      </c>
      <c r="D28">
        <f>GT!M28</f>
        <v>36.6</v>
      </c>
      <c r="E28">
        <f>GT!N28</f>
        <v>0</v>
      </c>
      <c r="F28">
        <f t="shared" si="4"/>
        <v>90</v>
      </c>
      <c r="G28">
        <f t="shared" si="5"/>
        <v>36.6</v>
      </c>
      <c r="H28" s="112"/>
      <c r="I28">
        <f>BRPL_EOD!AA28+BRPL_EOD!AB28</f>
        <v>15.26</v>
      </c>
      <c r="J28">
        <f>BYPL_EOD!AA28+BYPL_EOD!AB28</f>
        <v>8.35</v>
      </c>
      <c r="K28">
        <f>MES_EOD!AA28+MES_EOD!AB28</f>
        <v>0</v>
      </c>
      <c r="L28">
        <f>NDMC_EOD!AA28+NDMC_EOD!AB28</f>
        <v>1.98</v>
      </c>
      <c r="M28">
        <f>TPDDL_EOD!AA28+TPDDL_EOD!AB28</f>
        <v>11</v>
      </c>
      <c r="N28">
        <f t="shared" si="0"/>
        <v>36.590000000000003</v>
      </c>
      <c r="O28" s="112">
        <f t="shared" si="1"/>
        <v>9.9999999999980105E-3</v>
      </c>
      <c r="P28">
        <v>15.264170538398469</v>
      </c>
      <c r="Q28">
        <v>8.352282044274391</v>
      </c>
      <c r="R28">
        <v>0</v>
      </c>
      <c r="S28">
        <v>1.9805411314566821</v>
      </c>
      <c r="T28">
        <v>11.003006285870455</v>
      </c>
      <c r="U28" s="114">
        <f t="shared" si="2"/>
        <v>36.599999999999994</v>
      </c>
      <c r="V28" s="112">
        <f t="shared" si="3"/>
        <v>0</v>
      </c>
      <c r="X28" s="117"/>
    </row>
    <row r="29" spans="1:24">
      <c r="A29" t="s">
        <v>71</v>
      </c>
      <c r="B29">
        <f>GT!B29</f>
        <v>40</v>
      </c>
      <c r="C29">
        <f>GT!C29</f>
        <v>50</v>
      </c>
      <c r="D29">
        <f>GT!M29</f>
        <v>36.6</v>
      </c>
      <c r="E29">
        <f>GT!N29</f>
        <v>0</v>
      </c>
      <c r="F29">
        <f t="shared" si="4"/>
        <v>90</v>
      </c>
      <c r="G29">
        <f t="shared" si="5"/>
        <v>36.6</v>
      </c>
      <c r="H29" s="112"/>
      <c r="I29">
        <f>BRPL_EOD!AA29+BRPL_EOD!AB29</f>
        <v>15.26</v>
      </c>
      <c r="J29">
        <f>BYPL_EOD!AA29+BYPL_EOD!AB29</f>
        <v>8.35</v>
      </c>
      <c r="K29">
        <f>MES_EOD!AA29+MES_EOD!AB29</f>
        <v>0</v>
      </c>
      <c r="L29">
        <f>NDMC_EOD!AA29+NDMC_EOD!AB29</f>
        <v>1.98</v>
      </c>
      <c r="M29">
        <f>TPDDL_EOD!AA29+TPDDL_EOD!AB29</f>
        <v>11</v>
      </c>
      <c r="N29">
        <f t="shared" si="0"/>
        <v>36.590000000000003</v>
      </c>
      <c r="O29" s="112">
        <f t="shared" si="1"/>
        <v>9.9999999999980105E-3</v>
      </c>
      <c r="P29">
        <v>15.264170538398469</v>
      </c>
      <c r="Q29">
        <v>8.352282044274391</v>
      </c>
      <c r="R29">
        <v>0</v>
      </c>
      <c r="S29">
        <v>1.9805411314566821</v>
      </c>
      <c r="T29">
        <v>11.003006285870455</v>
      </c>
      <c r="U29" s="114">
        <f t="shared" si="2"/>
        <v>36.599999999999994</v>
      </c>
      <c r="V29" s="112">
        <f t="shared" si="3"/>
        <v>0</v>
      </c>
      <c r="X29" s="117"/>
    </row>
    <row r="30" spans="1:24">
      <c r="A30" t="s">
        <v>72</v>
      </c>
      <c r="B30">
        <f>GT!B30</f>
        <v>40</v>
      </c>
      <c r="C30">
        <f>GT!C30</f>
        <v>50</v>
      </c>
      <c r="D30">
        <f>GT!M30</f>
        <v>36.6</v>
      </c>
      <c r="E30">
        <f>GT!N30</f>
        <v>0</v>
      </c>
      <c r="F30">
        <f t="shared" si="4"/>
        <v>90</v>
      </c>
      <c r="G30">
        <f t="shared" si="5"/>
        <v>36.6</v>
      </c>
      <c r="H30" s="112"/>
      <c r="I30">
        <f>BRPL_EOD!AA30+BRPL_EOD!AB30</f>
        <v>15.26</v>
      </c>
      <c r="J30">
        <f>BYPL_EOD!AA30+BYPL_EOD!AB30</f>
        <v>8.35</v>
      </c>
      <c r="K30">
        <f>MES_EOD!AA30+MES_EOD!AB30</f>
        <v>0</v>
      </c>
      <c r="L30">
        <f>NDMC_EOD!AA30+NDMC_EOD!AB30</f>
        <v>1.98</v>
      </c>
      <c r="M30">
        <f>TPDDL_EOD!AA30+TPDDL_EOD!AB30</f>
        <v>11</v>
      </c>
      <c r="N30">
        <f t="shared" si="0"/>
        <v>36.590000000000003</v>
      </c>
      <c r="O30" s="112">
        <f t="shared" si="1"/>
        <v>9.9999999999980105E-3</v>
      </c>
      <c r="P30">
        <v>15.264170538398469</v>
      </c>
      <c r="Q30">
        <v>8.352282044274391</v>
      </c>
      <c r="R30">
        <v>0</v>
      </c>
      <c r="S30">
        <v>1.9805411314566821</v>
      </c>
      <c r="T30">
        <v>11.003006285870455</v>
      </c>
      <c r="U30" s="114">
        <f t="shared" si="2"/>
        <v>36.599999999999994</v>
      </c>
      <c r="V30" s="112">
        <f t="shared" si="3"/>
        <v>0</v>
      </c>
      <c r="X30" s="117"/>
    </row>
    <row r="31" spans="1:24">
      <c r="A31" t="s">
        <v>73</v>
      </c>
      <c r="B31">
        <f>GT!B31</f>
        <v>40</v>
      </c>
      <c r="C31">
        <f>GT!C31</f>
        <v>50</v>
      </c>
      <c r="D31">
        <f>GT!M31</f>
        <v>36.6</v>
      </c>
      <c r="E31">
        <f>GT!N31</f>
        <v>0</v>
      </c>
      <c r="F31">
        <f t="shared" si="4"/>
        <v>90</v>
      </c>
      <c r="G31">
        <f t="shared" si="5"/>
        <v>36.6</v>
      </c>
      <c r="H31" s="112"/>
      <c r="I31">
        <f>BRPL_EOD!AA31+BRPL_EOD!AB31</f>
        <v>15.26</v>
      </c>
      <c r="J31">
        <f>BYPL_EOD!AA31+BYPL_EOD!AB31</f>
        <v>8.35</v>
      </c>
      <c r="K31">
        <f>MES_EOD!AA31+MES_EOD!AB31</f>
        <v>0</v>
      </c>
      <c r="L31">
        <f>NDMC_EOD!AA31+NDMC_EOD!AB31</f>
        <v>1.98</v>
      </c>
      <c r="M31">
        <f>TPDDL_EOD!AA31+TPDDL_EOD!AB31</f>
        <v>11</v>
      </c>
      <c r="N31">
        <f t="shared" si="0"/>
        <v>36.590000000000003</v>
      </c>
      <c r="O31" s="112">
        <f t="shared" si="1"/>
        <v>9.9999999999980105E-3</v>
      </c>
      <c r="P31">
        <v>15.264170538398469</v>
      </c>
      <c r="Q31">
        <v>8.352282044274391</v>
      </c>
      <c r="R31">
        <v>0</v>
      </c>
      <c r="S31">
        <v>1.9805411314566821</v>
      </c>
      <c r="T31">
        <v>11.003006285870455</v>
      </c>
      <c r="U31" s="114">
        <f t="shared" si="2"/>
        <v>36.599999999999994</v>
      </c>
      <c r="V31" s="112">
        <f t="shared" si="3"/>
        <v>0</v>
      </c>
      <c r="X31" s="117"/>
    </row>
    <row r="32" spans="1:24">
      <c r="A32" t="s">
        <v>74</v>
      </c>
      <c r="B32">
        <f>GT!B32</f>
        <v>40</v>
      </c>
      <c r="C32">
        <f>GT!C32</f>
        <v>50</v>
      </c>
      <c r="D32">
        <f>GT!M32</f>
        <v>36.6</v>
      </c>
      <c r="E32">
        <f>GT!N32</f>
        <v>0</v>
      </c>
      <c r="F32">
        <f t="shared" si="4"/>
        <v>90</v>
      </c>
      <c r="G32">
        <f t="shared" si="5"/>
        <v>36.6</v>
      </c>
      <c r="H32" s="112"/>
      <c r="I32">
        <f>BRPL_EOD!AA32+BRPL_EOD!AB32</f>
        <v>15.26</v>
      </c>
      <c r="J32">
        <f>BYPL_EOD!AA32+BYPL_EOD!AB32</f>
        <v>8.35</v>
      </c>
      <c r="K32">
        <f>MES_EOD!AA32+MES_EOD!AB32</f>
        <v>0</v>
      </c>
      <c r="L32">
        <f>NDMC_EOD!AA32+NDMC_EOD!AB32</f>
        <v>1.98</v>
      </c>
      <c r="M32">
        <f>TPDDL_EOD!AA32+TPDDL_EOD!AB32</f>
        <v>11</v>
      </c>
      <c r="N32">
        <f t="shared" si="0"/>
        <v>36.590000000000003</v>
      </c>
      <c r="O32" s="112">
        <f t="shared" si="1"/>
        <v>9.9999999999980105E-3</v>
      </c>
      <c r="P32">
        <v>15.264170538398469</v>
      </c>
      <c r="Q32">
        <v>8.352282044274391</v>
      </c>
      <c r="R32">
        <v>0</v>
      </c>
      <c r="S32">
        <v>1.9805411314566821</v>
      </c>
      <c r="T32">
        <v>11.003006285870455</v>
      </c>
      <c r="U32" s="114">
        <f t="shared" si="2"/>
        <v>36.599999999999994</v>
      </c>
      <c r="V32" s="112">
        <f t="shared" si="3"/>
        <v>0</v>
      </c>
      <c r="X32" s="117"/>
    </row>
    <row r="33" spans="1:24">
      <c r="A33" t="s">
        <v>75</v>
      </c>
      <c r="B33">
        <f>GT!B33</f>
        <v>40</v>
      </c>
      <c r="C33">
        <f>GT!C33</f>
        <v>50</v>
      </c>
      <c r="D33">
        <f>GT!M33</f>
        <v>36.6</v>
      </c>
      <c r="E33">
        <f>GT!N33</f>
        <v>0</v>
      </c>
      <c r="F33">
        <f t="shared" si="4"/>
        <v>90</v>
      </c>
      <c r="G33">
        <f t="shared" si="5"/>
        <v>36.6</v>
      </c>
      <c r="H33" s="112"/>
      <c r="I33">
        <f>BRPL_EOD!AA33+BRPL_EOD!AB33</f>
        <v>15.26</v>
      </c>
      <c r="J33">
        <f>BYPL_EOD!AA33+BYPL_EOD!AB33</f>
        <v>8.35</v>
      </c>
      <c r="K33">
        <f>MES_EOD!AA33+MES_EOD!AB33</f>
        <v>0</v>
      </c>
      <c r="L33">
        <f>NDMC_EOD!AA33+NDMC_EOD!AB33</f>
        <v>1.98</v>
      </c>
      <c r="M33">
        <f>TPDDL_EOD!AA33+TPDDL_EOD!AB33</f>
        <v>11</v>
      </c>
      <c r="N33">
        <f t="shared" si="0"/>
        <v>36.590000000000003</v>
      </c>
      <c r="O33" s="112">
        <f t="shared" si="1"/>
        <v>9.9999999999980105E-3</v>
      </c>
      <c r="P33">
        <v>15.264170538398469</v>
      </c>
      <c r="Q33">
        <v>8.352282044274391</v>
      </c>
      <c r="R33">
        <v>0</v>
      </c>
      <c r="S33">
        <v>1.9805411314566821</v>
      </c>
      <c r="T33">
        <v>11.003006285870455</v>
      </c>
      <c r="U33" s="114">
        <f t="shared" si="2"/>
        <v>36.599999999999994</v>
      </c>
      <c r="V33" s="112">
        <f t="shared" si="3"/>
        <v>0</v>
      </c>
      <c r="X33" s="117"/>
    </row>
    <row r="34" spans="1:24">
      <c r="A34" t="s">
        <v>76</v>
      </c>
      <c r="B34">
        <f>GT!B34</f>
        <v>40</v>
      </c>
      <c r="C34">
        <f>GT!C34</f>
        <v>50</v>
      </c>
      <c r="D34">
        <f>GT!M34</f>
        <v>36.6</v>
      </c>
      <c r="E34">
        <f>GT!N34</f>
        <v>0</v>
      </c>
      <c r="F34">
        <f t="shared" si="4"/>
        <v>90</v>
      </c>
      <c r="G34">
        <f t="shared" si="5"/>
        <v>36.6</v>
      </c>
      <c r="H34" s="112"/>
      <c r="I34">
        <f>BRPL_EOD!AA34+BRPL_EOD!AB34</f>
        <v>15.26</v>
      </c>
      <c r="J34">
        <f>BYPL_EOD!AA34+BYPL_EOD!AB34</f>
        <v>8.35</v>
      </c>
      <c r="K34">
        <f>MES_EOD!AA34+MES_EOD!AB34</f>
        <v>0</v>
      </c>
      <c r="L34">
        <f>NDMC_EOD!AA34+NDMC_EOD!AB34</f>
        <v>1.98</v>
      </c>
      <c r="M34">
        <f>TPDDL_EOD!AA34+TPDDL_EOD!AB34</f>
        <v>11</v>
      </c>
      <c r="N34">
        <f t="shared" si="0"/>
        <v>36.590000000000003</v>
      </c>
      <c r="O34" s="112">
        <f t="shared" si="1"/>
        <v>9.9999999999980105E-3</v>
      </c>
      <c r="P34">
        <v>15.264170538398469</v>
      </c>
      <c r="Q34">
        <v>8.352282044274391</v>
      </c>
      <c r="R34">
        <v>0</v>
      </c>
      <c r="S34">
        <v>1.9805411314566821</v>
      </c>
      <c r="T34">
        <v>11.003006285870455</v>
      </c>
      <c r="U34" s="114">
        <f t="shared" si="2"/>
        <v>36.599999999999994</v>
      </c>
      <c r="V34" s="112">
        <f t="shared" si="3"/>
        <v>0</v>
      </c>
      <c r="X34" s="117"/>
    </row>
    <row r="35" spans="1:24">
      <c r="A35" t="s">
        <v>77</v>
      </c>
      <c r="B35">
        <f>GT!B35</f>
        <v>40</v>
      </c>
      <c r="C35">
        <f>GT!C35</f>
        <v>50</v>
      </c>
      <c r="D35">
        <f>GT!M35</f>
        <v>36.6</v>
      </c>
      <c r="E35">
        <f>GT!N35</f>
        <v>0</v>
      </c>
      <c r="F35">
        <f t="shared" si="4"/>
        <v>90</v>
      </c>
      <c r="G35">
        <f t="shared" si="5"/>
        <v>36.6</v>
      </c>
      <c r="H35" s="112"/>
      <c r="I35">
        <f>BRPL_EOD!AA35+BRPL_EOD!AB35</f>
        <v>15.26</v>
      </c>
      <c r="J35">
        <f>BYPL_EOD!AA35+BYPL_EOD!AB35</f>
        <v>8.35</v>
      </c>
      <c r="K35">
        <f>MES_EOD!AA35+MES_EOD!AB35</f>
        <v>0</v>
      </c>
      <c r="L35">
        <f>NDMC_EOD!AA35+NDMC_EOD!AB35</f>
        <v>1.98</v>
      </c>
      <c r="M35">
        <f>TPDDL_EOD!AA35+TPDDL_EOD!AB35</f>
        <v>11</v>
      </c>
      <c r="N35">
        <f t="shared" si="0"/>
        <v>36.590000000000003</v>
      </c>
      <c r="O35" s="112">
        <f t="shared" si="1"/>
        <v>9.9999999999980105E-3</v>
      </c>
      <c r="P35">
        <v>15.264170538398469</v>
      </c>
      <c r="Q35">
        <v>8.352282044274391</v>
      </c>
      <c r="R35">
        <v>0</v>
      </c>
      <c r="S35">
        <v>1.9805411314566821</v>
      </c>
      <c r="T35">
        <v>11.003006285870455</v>
      </c>
      <c r="U35" s="114">
        <f t="shared" si="2"/>
        <v>36.599999999999994</v>
      </c>
      <c r="V35" s="112">
        <f t="shared" si="3"/>
        <v>0</v>
      </c>
      <c r="X35" s="117"/>
    </row>
    <row r="36" spans="1:24">
      <c r="A36" t="s">
        <v>78</v>
      </c>
      <c r="B36">
        <f>GT!B36</f>
        <v>40</v>
      </c>
      <c r="C36">
        <f>GT!C36</f>
        <v>50</v>
      </c>
      <c r="D36">
        <f>GT!M36</f>
        <v>36.6</v>
      </c>
      <c r="E36">
        <f>GT!N36</f>
        <v>0</v>
      </c>
      <c r="F36">
        <f t="shared" si="4"/>
        <v>90</v>
      </c>
      <c r="G36">
        <f t="shared" si="5"/>
        <v>36.6</v>
      </c>
      <c r="H36" s="112"/>
      <c r="I36">
        <f>BRPL_EOD!AA36+BRPL_EOD!AB36</f>
        <v>15.26</v>
      </c>
      <c r="J36">
        <f>BYPL_EOD!AA36+BYPL_EOD!AB36</f>
        <v>8.35</v>
      </c>
      <c r="K36">
        <f>MES_EOD!AA36+MES_EOD!AB36</f>
        <v>0</v>
      </c>
      <c r="L36">
        <f>NDMC_EOD!AA36+NDMC_EOD!AB36</f>
        <v>1.98</v>
      </c>
      <c r="M36">
        <f>TPDDL_EOD!AA36+TPDDL_EOD!AB36</f>
        <v>11</v>
      </c>
      <c r="N36">
        <f t="shared" si="0"/>
        <v>36.590000000000003</v>
      </c>
      <c r="O36" s="112">
        <f t="shared" si="1"/>
        <v>9.9999999999980105E-3</v>
      </c>
      <c r="P36">
        <v>15.264170538398469</v>
      </c>
      <c r="Q36">
        <v>8.352282044274391</v>
      </c>
      <c r="R36">
        <v>0</v>
      </c>
      <c r="S36">
        <v>1.9805411314566821</v>
      </c>
      <c r="T36">
        <v>11.003006285870455</v>
      </c>
      <c r="U36" s="114">
        <f t="shared" si="2"/>
        <v>36.599999999999994</v>
      </c>
      <c r="V36" s="112">
        <f t="shared" si="3"/>
        <v>0</v>
      </c>
      <c r="X36" s="117"/>
    </row>
    <row r="37" spans="1:24">
      <c r="A37" t="s">
        <v>79</v>
      </c>
      <c r="B37">
        <f>GT!B37</f>
        <v>40</v>
      </c>
      <c r="C37">
        <f>GT!C37</f>
        <v>50</v>
      </c>
      <c r="D37">
        <f>GT!M37</f>
        <v>36.6</v>
      </c>
      <c r="E37">
        <f>GT!N37</f>
        <v>0</v>
      </c>
      <c r="F37">
        <f t="shared" si="4"/>
        <v>90</v>
      </c>
      <c r="G37">
        <f t="shared" si="5"/>
        <v>36.6</v>
      </c>
      <c r="H37" s="112"/>
      <c r="I37">
        <f>BRPL_EOD!AA37+BRPL_EOD!AB37</f>
        <v>15.26</v>
      </c>
      <c r="J37">
        <f>BYPL_EOD!AA37+BYPL_EOD!AB37</f>
        <v>8.35</v>
      </c>
      <c r="K37">
        <f>MES_EOD!AA37+MES_EOD!AB37</f>
        <v>0</v>
      </c>
      <c r="L37">
        <f>NDMC_EOD!AA37+NDMC_EOD!AB37</f>
        <v>1.98</v>
      </c>
      <c r="M37">
        <f>TPDDL_EOD!AA37+TPDDL_EOD!AB37</f>
        <v>11</v>
      </c>
      <c r="N37">
        <f t="shared" si="0"/>
        <v>36.590000000000003</v>
      </c>
      <c r="O37" s="112">
        <f t="shared" si="1"/>
        <v>9.9999999999980105E-3</v>
      </c>
      <c r="P37">
        <v>15.264170538398469</v>
      </c>
      <c r="Q37">
        <v>8.352282044274391</v>
      </c>
      <c r="R37">
        <v>0</v>
      </c>
      <c r="S37">
        <v>1.9805411314566821</v>
      </c>
      <c r="T37">
        <v>11.003006285870455</v>
      </c>
      <c r="U37" s="114">
        <f t="shared" si="2"/>
        <v>36.599999999999994</v>
      </c>
      <c r="V37" s="112">
        <f t="shared" si="3"/>
        <v>0</v>
      </c>
      <c r="X37" s="117"/>
    </row>
    <row r="38" spans="1:24">
      <c r="A38" t="s">
        <v>80</v>
      </c>
      <c r="B38">
        <f>GT!B38</f>
        <v>40</v>
      </c>
      <c r="C38">
        <f>GT!C38</f>
        <v>50</v>
      </c>
      <c r="D38">
        <f>GT!M38</f>
        <v>36.6</v>
      </c>
      <c r="E38">
        <f>GT!N38</f>
        <v>0</v>
      </c>
      <c r="F38">
        <f t="shared" si="4"/>
        <v>90</v>
      </c>
      <c r="G38">
        <f t="shared" si="5"/>
        <v>36.6</v>
      </c>
      <c r="H38" s="112"/>
      <c r="I38">
        <f>BRPL_EOD!AA38+BRPL_EOD!AB38</f>
        <v>15.26</v>
      </c>
      <c r="J38">
        <f>BYPL_EOD!AA38+BYPL_EOD!AB38</f>
        <v>8.35</v>
      </c>
      <c r="K38">
        <f>MES_EOD!AA38+MES_EOD!AB38</f>
        <v>0</v>
      </c>
      <c r="L38">
        <f>NDMC_EOD!AA38+NDMC_EOD!AB38</f>
        <v>1.98</v>
      </c>
      <c r="M38">
        <f>TPDDL_EOD!AA38+TPDDL_EOD!AB38</f>
        <v>11</v>
      </c>
      <c r="N38">
        <f t="shared" si="0"/>
        <v>36.590000000000003</v>
      </c>
      <c r="O38" s="112">
        <f t="shared" si="1"/>
        <v>9.9999999999980105E-3</v>
      </c>
      <c r="P38">
        <v>15.264170538398469</v>
      </c>
      <c r="Q38">
        <v>8.352282044274391</v>
      </c>
      <c r="R38">
        <v>0</v>
      </c>
      <c r="S38">
        <v>1.9805411314566821</v>
      </c>
      <c r="T38">
        <v>11.003006285870455</v>
      </c>
      <c r="U38" s="114">
        <f t="shared" si="2"/>
        <v>36.599999999999994</v>
      </c>
      <c r="V38" s="112">
        <f t="shared" si="3"/>
        <v>0</v>
      </c>
      <c r="X38" s="117"/>
    </row>
    <row r="39" spans="1:24">
      <c r="A39" t="s">
        <v>81</v>
      </c>
      <c r="B39">
        <f>GT!B39</f>
        <v>40</v>
      </c>
      <c r="C39">
        <f>GT!C39</f>
        <v>50</v>
      </c>
      <c r="D39">
        <f>GT!M39</f>
        <v>36.6</v>
      </c>
      <c r="E39">
        <f>GT!N39</f>
        <v>0</v>
      </c>
      <c r="F39">
        <f t="shared" si="4"/>
        <v>90</v>
      </c>
      <c r="G39">
        <f t="shared" si="5"/>
        <v>36.6</v>
      </c>
      <c r="H39" s="112"/>
      <c r="I39">
        <f>BRPL_EOD!AA39+BRPL_EOD!AB39</f>
        <v>15.26</v>
      </c>
      <c r="J39">
        <f>BYPL_EOD!AA39+BYPL_EOD!AB39</f>
        <v>8.35</v>
      </c>
      <c r="K39">
        <f>MES_EOD!AA39+MES_EOD!AB39</f>
        <v>0</v>
      </c>
      <c r="L39">
        <f>NDMC_EOD!AA39+NDMC_EOD!AB39</f>
        <v>1.98</v>
      </c>
      <c r="M39">
        <f>TPDDL_EOD!AA39+TPDDL_EOD!AB39</f>
        <v>11</v>
      </c>
      <c r="N39">
        <f t="shared" si="0"/>
        <v>36.590000000000003</v>
      </c>
      <c r="O39" s="112">
        <f t="shared" si="1"/>
        <v>9.9999999999980105E-3</v>
      </c>
      <c r="P39">
        <v>15.264170538398469</v>
      </c>
      <c r="Q39">
        <v>8.352282044274391</v>
      </c>
      <c r="R39">
        <v>0</v>
      </c>
      <c r="S39">
        <v>1.9805411314566821</v>
      </c>
      <c r="T39">
        <v>11.003006285870455</v>
      </c>
      <c r="U39" s="114">
        <f t="shared" si="2"/>
        <v>36.599999999999994</v>
      </c>
      <c r="V39" s="112">
        <f t="shared" si="3"/>
        <v>0</v>
      </c>
      <c r="X39" s="117"/>
    </row>
    <row r="40" spans="1:24">
      <c r="A40" t="s">
        <v>82</v>
      </c>
      <c r="B40">
        <f>GT!B40</f>
        <v>40</v>
      </c>
      <c r="C40">
        <f>GT!C40</f>
        <v>50</v>
      </c>
      <c r="D40">
        <f>GT!M40</f>
        <v>36.6</v>
      </c>
      <c r="E40">
        <f>GT!N40</f>
        <v>0</v>
      </c>
      <c r="F40">
        <f t="shared" si="4"/>
        <v>90</v>
      </c>
      <c r="G40">
        <f t="shared" si="5"/>
        <v>36.6</v>
      </c>
      <c r="H40" s="112"/>
      <c r="I40">
        <f>BRPL_EOD!AA40+BRPL_EOD!AB40</f>
        <v>15.26</v>
      </c>
      <c r="J40">
        <f>BYPL_EOD!AA40+BYPL_EOD!AB40</f>
        <v>8.35</v>
      </c>
      <c r="K40">
        <f>MES_EOD!AA40+MES_EOD!AB40</f>
        <v>0</v>
      </c>
      <c r="L40">
        <f>NDMC_EOD!AA40+NDMC_EOD!AB40</f>
        <v>1.98</v>
      </c>
      <c r="M40">
        <f>TPDDL_EOD!AA40+TPDDL_EOD!AB40</f>
        <v>11</v>
      </c>
      <c r="N40">
        <f t="shared" si="0"/>
        <v>36.590000000000003</v>
      </c>
      <c r="O40" s="112">
        <f t="shared" si="1"/>
        <v>9.9999999999980105E-3</v>
      </c>
      <c r="P40">
        <v>15.264170538398469</v>
      </c>
      <c r="Q40">
        <v>8.352282044274391</v>
      </c>
      <c r="R40">
        <v>0</v>
      </c>
      <c r="S40">
        <v>1.9805411314566821</v>
      </c>
      <c r="T40">
        <v>11.003006285870455</v>
      </c>
      <c r="U40" s="114">
        <f t="shared" si="2"/>
        <v>36.599999999999994</v>
      </c>
      <c r="V40" s="112">
        <f t="shared" si="3"/>
        <v>0</v>
      </c>
      <c r="X40" s="117"/>
    </row>
    <row r="41" spans="1:24">
      <c r="A41" t="s">
        <v>83</v>
      </c>
      <c r="B41">
        <f>GT!B41</f>
        <v>40</v>
      </c>
      <c r="C41">
        <f>GT!C41</f>
        <v>50</v>
      </c>
      <c r="D41">
        <f>GT!M41</f>
        <v>36.6</v>
      </c>
      <c r="E41">
        <f>GT!N41</f>
        <v>0</v>
      </c>
      <c r="F41">
        <f t="shared" si="4"/>
        <v>90</v>
      </c>
      <c r="G41">
        <f t="shared" si="5"/>
        <v>36.6</v>
      </c>
      <c r="H41" s="112"/>
      <c r="I41">
        <f>BRPL_EOD!AA41+BRPL_EOD!AB41</f>
        <v>15.26</v>
      </c>
      <c r="J41">
        <f>BYPL_EOD!AA41+BYPL_EOD!AB41</f>
        <v>8.35</v>
      </c>
      <c r="K41">
        <f>MES_EOD!AA41+MES_EOD!AB41</f>
        <v>0</v>
      </c>
      <c r="L41">
        <f>NDMC_EOD!AA41+NDMC_EOD!AB41</f>
        <v>1.98</v>
      </c>
      <c r="M41">
        <f>TPDDL_EOD!AA41+TPDDL_EOD!AB41</f>
        <v>11</v>
      </c>
      <c r="N41">
        <f t="shared" si="0"/>
        <v>36.590000000000003</v>
      </c>
      <c r="O41" s="112">
        <f t="shared" si="1"/>
        <v>9.9999999999980105E-3</v>
      </c>
      <c r="P41">
        <v>15.264170538398469</v>
      </c>
      <c r="Q41">
        <v>8.352282044274391</v>
      </c>
      <c r="R41">
        <v>0</v>
      </c>
      <c r="S41">
        <v>1.9805411314566821</v>
      </c>
      <c r="T41">
        <v>11.003006285870455</v>
      </c>
      <c r="U41" s="114">
        <f t="shared" si="2"/>
        <v>36.599999999999994</v>
      </c>
      <c r="V41" s="112">
        <f t="shared" si="3"/>
        <v>0</v>
      </c>
      <c r="X41" s="117"/>
    </row>
    <row r="42" spans="1:24">
      <c r="A42" t="s">
        <v>84</v>
      </c>
      <c r="B42">
        <f>GT!B42</f>
        <v>40</v>
      </c>
      <c r="C42">
        <f>GT!C42</f>
        <v>50</v>
      </c>
      <c r="D42">
        <f>GT!M42</f>
        <v>36.6</v>
      </c>
      <c r="E42">
        <f>GT!N42</f>
        <v>0</v>
      </c>
      <c r="F42">
        <f t="shared" si="4"/>
        <v>90</v>
      </c>
      <c r="G42">
        <f t="shared" si="5"/>
        <v>36.6</v>
      </c>
      <c r="H42" s="112"/>
      <c r="I42">
        <f>BRPL_EOD!AA42+BRPL_EOD!AB42</f>
        <v>15.26</v>
      </c>
      <c r="J42">
        <f>BYPL_EOD!AA42+BYPL_EOD!AB42</f>
        <v>8.35</v>
      </c>
      <c r="K42">
        <f>MES_EOD!AA42+MES_EOD!AB42</f>
        <v>0</v>
      </c>
      <c r="L42">
        <f>NDMC_EOD!AA42+NDMC_EOD!AB42</f>
        <v>1.98</v>
      </c>
      <c r="M42">
        <f>TPDDL_EOD!AA42+TPDDL_EOD!AB42</f>
        <v>11</v>
      </c>
      <c r="N42">
        <f t="shared" si="0"/>
        <v>36.590000000000003</v>
      </c>
      <c r="O42" s="112">
        <f t="shared" si="1"/>
        <v>9.9999999999980105E-3</v>
      </c>
      <c r="P42">
        <v>15.264170538398469</v>
      </c>
      <c r="Q42">
        <v>8.352282044274391</v>
      </c>
      <c r="R42">
        <v>0</v>
      </c>
      <c r="S42">
        <v>1.9805411314566821</v>
      </c>
      <c r="T42">
        <v>11.003006285870455</v>
      </c>
      <c r="U42" s="114">
        <f t="shared" si="2"/>
        <v>36.599999999999994</v>
      </c>
      <c r="V42" s="112">
        <f t="shared" si="3"/>
        <v>0</v>
      </c>
      <c r="X42" s="117"/>
    </row>
    <row r="43" spans="1:24">
      <c r="A43" t="s">
        <v>85</v>
      </c>
      <c r="B43">
        <f>GT!B43</f>
        <v>40</v>
      </c>
      <c r="C43">
        <f>GT!C43</f>
        <v>50</v>
      </c>
      <c r="D43">
        <f>GT!M43</f>
        <v>36.6</v>
      </c>
      <c r="E43">
        <f>GT!N43</f>
        <v>0</v>
      </c>
      <c r="F43">
        <f t="shared" si="4"/>
        <v>90</v>
      </c>
      <c r="G43">
        <f t="shared" si="5"/>
        <v>36.6</v>
      </c>
      <c r="H43" s="112"/>
      <c r="I43">
        <f>BRPL_EOD!AA43+BRPL_EOD!AB43</f>
        <v>15.26</v>
      </c>
      <c r="J43">
        <f>BYPL_EOD!AA43+BYPL_EOD!AB43</f>
        <v>8.35</v>
      </c>
      <c r="K43">
        <f>MES_EOD!AA43+MES_EOD!AB43</f>
        <v>0</v>
      </c>
      <c r="L43">
        <f>NDMC_EOD!AA43+NDMC_EOD!AB43</f>
        <v>1.98</v>
      </c>
      <c r="M43">
        <f>TPDDL_EOD!AA43+TPDDL_EOD!AB43</f>
        <v>11</v>
      </c>
      <c r="N43">
        <f t="shared" si="0"/>
        <v>36.590000000000003</v>
      </c>
      <c r="O43" s="112">
        <f t="shared" si="1"/>
        <v>9.9999999999980105E-3</v>
      </c>
      <c r="P43">
        <v>15.264170538398469</v>
      </c>
      <c r="Q43">
        <v>8.352282044274391</v>
      </c>
      <c r="R43">
        <v>0</v>
      </c>
      <c r="S43">
        <v>1.9805411314566821</v>
      </c>
      <c r="T43">
        <v>11.003006285870455</v>
      </c>
      <c r="U43" s="114">
        <f t="shared" si="2"/>
        <v>36.599999999999994</v>
      </c>
      <c r="V43" s="112">
        <f t="shared" si="3"/>
        <v>0</v>
      </c>
      <c r="X43" s="117"/>
    </row>
    <row r="44" spans="1:24">
      <c r="A44" t="s">
        <v>86</v>
      </c>
      <c r="B44">
        <f>GT!B44</f>
        <v>40</v>
      </c>
      <c r="C44">
        <f>GT!C44</f>
        <v>50</v>
      </c>
      <c r="D44">
        <f>GT!M44</f>
        <v>36.6</v>
      </c>
      <c r="E44">
        <f>GT!N44</f>
        <v>0</v>
      </c>
      <c r="F44">
        <f t="shared" si="4"/>
        <v>90</v>
      </c>
      <c r="G44">
        <f t="shared" si="5"/>
        <v>36.6</v>
      </c>
      <c r="H44" s="112"/>
      <c r="I44">
        <f>BRPL_EOD!AA44+BRPL_EOD!AB44</f>
        <v>15.26</v>
      </c>
      <c r="J44">
        <f>BYPL_EOD!AA44+BYPL_EOD!AB44</f>
        <v>8.35</v>
      </c>
      <c r="K44">
        <f>MES_EOD!AA44+MES_EOD!AB44</f>
        <v>0</v>
      </c>
      <c r="L44">
        <f>NDMC_EOD!AA44+NDMC_EOD!AB44</f>
        <v>1.98</v>
      </c>
      <c r="M44">
        <f>TPDDL_EOD!AA44+TPDDL_EOD!AB44</f>
        <v>11</v>
      </c>
      <c r="N44">
        <f t="shared" si="0"/>
        <v>36.590000000000003</v>
      </c>
      <c r="O44" s="112">
        <f t="shared" si="1"/>
        <v>9.9999999999980105E-3</v>
      </c>
      <c r="P44">
        <v>15.264170538398469</v>
      </c>
      <c r="Q44">
        <v>8.352282044274391</v>
      </c>
      <c r="R44">
        <v>0</v>
      </c>
      <c r="S44">
        <v>1.9805411314566821</v>
      </c>
      <c r="T44">
        <v>11.003006285870455</v>
      </c>
      <c r="U44" s="114">
        <f t="shared" si="2"/>
        <v>36.599999999999994</v>
      </c>
      <c r="V44" s="112">
        <f t="shared" si="3"/>
        <v>0</v>
      </c>
      <c r="X44" s="117"/>
    </row>
    <row r="45" spans="1:24">
      <c r="A45" t="s">
        <v>87</v>
      </c>
      <c r="B45">
        <f>GT!B45</f>
        <v>40</v>
      </c>
      <c r="C45">
        <f>GT!C45</f>
        <v>50</v>
      </c>
      <c r="D45">
        <f>GT!M45</f>
        <v>36.6</v>
      </c>
      <c r="E45">
        <f>GT!N45</f>
        <v>0</v>
      </c>
      <c r="F45">
        <f t="shared" si="4"/>
        <v>90</v>
      </c>
      <c r="G45">
        <f t="shared" si="5"/>
        <v>36.6</v>
      </c>
      <c r="H45" s="112"/>
      <c r="I45">
        <f>BRPL_EOD!AA45+BRPL_EOD!AB45</f>
        <v>15.26</v>
      </c>
      <c r="J45">
        <f>BYPL_EOD!AA45+BYPL_EOD!AB45</f>
        <v>8.35</v>
      </c>
      <c r="K45">
        <f>MES_EOD!AA45+MES_EOD!AB45</f>
        <v>0</v>
      </c>
      <c r="L45">
        <f>NDMC_EOD!AA45+NDMC_EOD!AB45</f>
        <v>1.98</v>
      </c>
      <c r="M45">
        <f>TPDDL_EOD!AA45+TPDDL_EOD!AB45</f>
        <v>11</v>
      </c>
      <c r="N45">
        <f t="shared" si="0"/>
        <v>36.590000000000003</v>
      </c>
      <c r="O45" s="112">
        <f t="shared" si="1"/>
        <v>9.9999999999980105E-3</v>
      </c>
      <c r="P45">
        <v>15.264170538398469</v>
      </c>
      <c r="Q45">
        <v>8.352282044274391</v>
      </c>
      <c r="R45">
        <v>0</v>
      </c>
      <c r="S45">
        <v>1.9805411314566821</v>
      </c>
      <c r="T45">
        <v>11.003006285870455</v>
      </c>
      <c r="U45" s="114">
        <f t="shared" si="2"/>
        <v>36.599999999999994</v>
      </c>
      <c r="V45" s="112">
        <f t="shared" si="3"/>
        <v>0</v>
      </c>
      <c r="X45" s="117"/>
    </row>
    <row r="46" spans="1:24">
      <c r="A46" t="s">
        <v>88</v>
      </c>
      <c r="B46">
        <f>GT!B46</f>
        <v>40</v>
      </c>
      <c r="C46">
        <f>GT!C46</f>
        <v>50</v>
      </c>
      <c r="D46">
        <f>GT!M46</f>
        <v>36.6</v>
      </c>
      <c r="E46">
        <f>GT!N46</f>
        <v>0</v>
      </c>
      <c r="F46">
        <f t="shared" si="4"/>
        <v>90</v>
      </c>
      <c r="G46">
        <f t="shared" si="5"/>
        <v>36.6</v>
      </c>
      <c r="H46" s="112"/>
      <c r="I46">
        <f>BRPL_EOD!AA46+BRPL_EOD!AB46</f>
        <v>15.26</v>
      </c>
      <c r="J46">
        <f>BYPL_EOD!AA46+BYPL_EOD!AB46</f>
        <v>8.35</v>
      </c>
      <c r="K46">
        <f>MES_EOD!AA46+MES_EOD!AB46</f>
        <v>0</v>
      </c>
      <c r="L46">
        <f>NDMC_EOD!AA46+NDMC_EOD!AB46</f>
        <v>1.98</v>
      </c>
      <c r="M46">
        <f>TPDDL_EOD!AA46+TPDDL_EOD!AB46</f>
        <v>11</v>
      </c>
      <c r="N46">
        <f t="shared" si="0"/>
        <v>36.590000000000003</v>
      </c>
      <c r="O46" s="112">
        <f t="shared" si="1"/>
        <v>9.9999999999980105E-3</v>
      </c>
      <c r="P46">
        <v>15.264170538398469</v>
      </c>
      <c r="Q46">
        <v>8.352282044274391</v>
      </c>
      <c r="R46">
        <v>0</v>
      </c>
      <c r="S46">
        <v>1.9805411314566821</v>
      </c>
      <c r="T46">
        <v>11.003006285870455</v>
      </c>
      <c r="U46" s="114">
        <f t="shared" si="2"/>
        <v>36.599999999999994</v>
      </c>
      <c r="V46" s="112">
        <f t="shared" si="3"/>
        <v>0</v>
      </c>
      <c r="X46" s="117"/>
    </row>
    <row r="47" spans="1:24">
      <c r="A47" t="s">
        <v>89</v>
      </c>
      <c r="B47">
        <f>GT!B47</f>
        <v>40</v>
      </c>
      <c r="C47">
        <f>GT!C47</f>
        <v>50</v>
      </c>
      <c r="D47">
        <f>GT!M47</f>
        <v>36.6</v>
      </c>
      <c r="E47">
        <f>GT!N47</f>
        <v>0</v>
      </c>
      <c r="F47">
        <f t="shared" si="4"/>
        <v>90</v>
      </c>
      <c r="G47">
        <f t="shared" si="5"/>
        <v>36.6</v>
      </c>
      <c r="H47" s="112"/>
      <c r="I47">
        <f>BRPL_EOD!AA47+BRPL_EOD!AB47</f>
        <v>15.26</v>
      </c>
      <c r="J47">
        <f>BYPL_EOD!AA47+BYPL_EOD!AB47</f>
        <v>8.35</v>
      </c>
      <c r="K47">
        <f>MES_EOD!AA47+MES_EOD!AB47</f>
        <v>0</v>
      </c>
      <c r="L47">
        <f>NDMC_EOD!AA47+NDMC_EOD!AB47</f>
        <v>1.98</v>
      </c>
      <c r="M47">
        <f>TPDDL_EOD!AA47+TPDDL_EOD!AB47</f>
        <v>11</v>
      </c>
      <c r="N47">
        <f t="shared" si="0"/>
        <v>36.590000000000003</v>
      </c>
      <c r="O47" s="112">
        <f t="shared" si="1"/>
        <v>9.9999999999980105E-3</v>
      </c>
      <c r="P47">
        <v>15.264170538398469</v>
      </c>
      <c r="Q47">
        <v>8.352282044274391</v>
      </c>
      <c r="R47">
        <v>0</v>
      </c>
      <c r="S47">
        <v>1.9805411314566821</v>
      </c>
      <c r="T47">
        <v>11.003006285870455</v>
      </c>
      <c r="U47" s="114">
        <f t="shared" si="2"/>
        <v>36.599999999999994</v>
      </c>
      <c r="V47" s="112">
        <f t="shared" si="3"/>
        <v>0</v>
      </c>
      <c r="X47" s="117"/>
    </row>
    <row r="48" spans="1:24">
      <c r="A48" t="s">
        <v>90</v>
      </c>
      <c r="B48">
        <f>GT!B48</f>
        <v>40</v>
      </c>
      <c r="C48">
        <f>GT!C48</f>
        <v>50</v>
      </c>
      <c r="D48">
        <f>GT!M48</f>
        <v>36.6</v>
      </c>
      <c r="E48">
        <f>GT!N48</f>
        <v>0</v>
      </c>
      <c r="F48">
        <f t="shared" si="4"/>
        <v>90</v>
      </c>
      <c r="G48">
        <f t="shared" si="5"/>
        <v>36.6</v>
      </c>
      <c r="H48" s="112"/>
      <c r="I48">
        <f>BRPL_EOD!AA48+BRPL_EOD!AB48</f>
        <v>15.26</v>
      </c>
      <c r="J48">
        <f>BYPL_EOD!AA48+BYPL_EOD!AB48</f>
        <v>8.35</v>
      </c>
      <c r="K48">
        <f>MES_EOD!AA48+MES_EOD!AB48</f>
        <v>0</v>
      </c>
      <c r="L48">
        <f>NDMC_EOD!AA48+NDMC_EOD!AB48</f>
        <v>1.98</v>
      </c>
      <c r="M48">
        <f>TPDDL_EOD!AA48+TPDDL_EOD!AB48</f>
        <v>11</v>
      </c>
      <c r="N48">
        <f t="shared" si="0"/>
        <v>36.590000000000003</v>
      </c>
      <c r="O48" s="112">
        <f t="shared" si="1"/>
        <v>9.9999999999980105E-3</v>
      </c>
      <c r="P48">
        <v>15.264170538398469</v>
      </c>
      <c r="Q48">
        <v>8.352282044274391</v>
      </c>
      <c r="R48">
        <v>0</v>
      </c>
      <c r="S48">
        <v>1.9805411314566821</v>
      </c>
      <c r="T48">
        <v>11.003006285870455</v>
      </c>
      <c r="U48" s="114">
        <f t="shared" si="2"/>
        <v>36.599999999999994</v>
      </c>
      <c r="V48" s="112">
        <f t="shared" si="3"/>
        <v>0</v>
      </c>
      <c r="X48" s="117"/>
    </row>
    <row r="49" spans="1:24">
      <c r="A49" t="s">
        <v>91</v>
      </c>
      <c r="B49">
        <f>GT!B49</f>
        <v>40</v>
      </c>
      <c r="C49">
        <f>GT!C49</f>
        <v>50</v>
      </c>
      <c r="D49">
        <f>GT!M49</f>
        <v>36.6</v>
      </c>
      <c r="E49">
        <f>GT!N49</f>
        <v>0</v>
      </c>
      <c r="F49">
        <f t="shared" si="4"/>
        <v>90</v>
      </c>
      <c r="G49">
        <f t="shared" si="5"/>
        <v>36.6</v>
      </c>
      <c r="H49" s="112"/>
      <c r="I49">
        <f>BRPL_EOD!AA49+BRPL_EOD!AB49</f>
        <v>15.26</v>
      </c>
      <c r="J49">
        <f>BYPL_EOD!AA49+BYPL_EOD!AB49</f>
        <v>8.35</v>
      </c>
      <c r="K49">
        <f>MES_EOD!AA49+MES_EOD!AB49</f>
        <v>0</v>
      </c>
      <c r="L49">
        <f>NDMC_EOD!AA49+NDMC_EOD!AB49</f>
        <v>1.98</v>
      </c>
      <c r="M49">
        <f>TPDDL_EOD!AA49+TPDDL_EOD!AB49</f>
        <v>11</v>
      </c>
      <c r="N49">
        <f t="shared" si="0"/>
        <v>36.590000000000003</v>
      </c>
      <c r="O49" s="112">
        <f t="shared" si="1"/>
        <v>9.9999999999980105E-3</v>
      </c>
      <c r="P49">
        <v>15.264170538398469</v>
      </c>
      <c r="Q49">
        <v>8.352282044274391</v>
      </c>
      <c r="R49">
        <v>0</v>
      </c>
      <c r="S49">
        <v>1.9805411314566821</v>
      </c>
      <c r="T49">
        <v>11.003006285870455</v>
      </c>
      <c r="U49" s="114">
        <f t="shared" si="2"/>
        <v>36.599999999999994</v>
      </c>
      <c r="V49" s="112">
        <f t="shared" si="3"/>
        <v>0</v>
      </c>
      <c r="X49" s="117"/>
    </row>
    <row r="50" spans="1:24">
      <c r="A50" t="s">
        <v>92</v>
      </c>
      <c r="B50">
        <f>GT!B50</f>
        <v>40</v>
      </c>
      <c r="C50">
        <f>GT!C50</f>
        <v>50</v>
      </c>
      <c r="D50">
        <f>GT!M50</f>
        <v>36.6</v>
      </c>
      <c r="E50">
        <f>GT!N50</f>
        <v>0</v>
      </c>
      <c r="F50">
        <f t="shared" si="4"/>
        <v>90</v>
      </c>
      <c r="G50">
        <f t="shared" si="5"/>
        <v>36.6</v>
      </c>
      <c r="H50" s="112"/>
      <c r="I50">
        <f>BRPL_EOD!AA50+BRPL_EOD!AB50</f>
        <v>15.26</v>
      </c>
      <c r="J50">
        <f>BYPL_EOD!AA50+BYPL_EOD!AB50</f>
        <v>8.35</v>
      </c>
      <c r="K50">
        <f>MES_EOD!AA50+MES_EOD!AB50</f>
        <v>0</v>
      </c>
      <c r="L50">
        <f>NDMC_EOD!AA50+NDMC_EOD!AB50</f>
        <v>1.98</v>
      </c>
      <c r="M50">
        <f>TPDDL_EOD!AA50+TPDDL_EOD!AB50</f>
        <v>11</v>
      </c>
      <c r="N50">
        <f t="shared" si="0"/>
        <v>36.590000000000003</v>
      </c>
      <c r="O50" s="112">
        <f t="shared" si="1"/>
        <v>9.9999999999980105E-3</v>
      </c>
      <c r="P50">
        <v>15.264170538398469</v>
      </c>
      <c r="Q50">
        <v>8.352282044274391</v>
      </c>
      <c r="R50">
        <v>0</v>
      </c>
      <c r="S50">
        <v>1.9805411314566821</v>
      </c>
      <c r="T50">
        <v>11.003006285870455</v>
      </c>
      <c r="U50" s="114">
        <f t="shared" si="2"/>
        <v>36.599999999999994</v>
      </c>
      <c r="V50" s="112">
        <f t="shared" si="3"/>
        <v>0</v>
      </c>
      <c r="X50" s="117"/>
    </row>
    <row r="51" spans="1:24">
      <c r="A51" t="s">
        <v>93</v>
      </c>
      <c r="B51">
        <f>GT!B51</f>
        <v>40</v>
      </c>
      <c r="C51">
        <f>GT!C51</f>
        <v>50</v>
      </c>
      <c r="D51">
        <f>GT!M51</f>
        <v>35.6</v>
      </c>
      <c r="E51">
        <f>GT!N51</f>
        <v>0</v>
      </c>
      <c r="F51">
        <f t="shared" si="4"/>
        <v>90</v>
      </c>
      <c r="G51">
        <f t="shared" si="5"/>
        <v>35.6</v>
      </c>
      <c r="H51" s="112"/>
      <c r="I51">
        <f>BRPL_EOD!AA51+BRPL_EOD!AB51</f>
        <v>14.62</v>
      </c>
      <c r="J51">
        <f>BYPL_EOD!AA51+BYPL_EOD!AB51</f>
        <v>8.01</v>
      </c>
      <c r="K51">
        <f>MES_EOD!AA51+MES_EOD!AB51</f>
        <v>0</v>
      </c>
      <c r="L51">
        <f>NDMC_EOD!AA51+NDMC_EOD!AB51</f>
        <v>1.98</v>
      </c>
      <c r="M51">
        <f>TPDDL_EOD!AA51+TPDDL_EOD!AB51</f>
        <v>11</v>
      </c>
      <c r="N51">
        <f t="shared" si="0"/>
        <v>35.61</v>
      </c>
      <c r="O51" s="112">
        <f t="shared" si="1"/>
        <v>-9.9999999999980105E-3</v>
      </c>
      <c r="P51">
        <v>14.615894411682111</v>
      </c>
      <c r="Q51">
        <v>8.0077506318449885</v>
      </c>
      <c r="R51">
        <v>0</v>
      </c>
      <c r="S51">
        <v>1.9794439764111205</v>
      </c>
      <c r="T51">
        <v>10.996910980061781</v>
      </c>
      <c r="U51" s="114">
        <f t="shared" si="2"/>
        <v>35.599999999999994</v>
      </c>
      <c r="V51" s="112">
        <f t="shared" si="3"/>
        <v>0</v>
      </c>
      <c r="X51" s="117"/>
    </row>
    <row r="52" spans="1:24">
      <c r="A52" t="s">
        <v>94</v>
      </c>
      <c r="B52">
        <f>GT!B52</f>
        <v>40</v>
      </c>
      <c r="C52">
        <f>GT!C52</f>
        <v>50</v>
      </c>
      <c r="D52">
        <f>GT!M52</f>
        <v>35.6</v>
      </c>
      <c r="E52">
        <f>GT!N52</f>
        <v>0</v>
      </c>
      <c r="F52">
        <f t="shared" si="4"/>
        <v>90</v>
      </c>
      <c r="G52">
        <f t="shared" si="5"/>
        <v>35.6</v>
      </c>
      <c r="H52" s="112"/>
      <c r="I52">
        <f>BRPL_EOD!AA52+BRPL_EOD!AB52</f>
        <v>14.62</v>
      </c>
      <c r="J52">
        <f>BYPL_EOD!AA52+BYPL_EOD!AB52</f>
        <v>8.01</v>
      </c>
      <c r="K52">
        <f>MES_EOD!AA52+MES_EOD!AB52</f>
        <v>0</v>
      </c>
      <c r="L52">
        <f>NDMC_EOD!AA52+NDMC_EOD!AB52</f>
        <v>1.98</v>
      </c>
      <c r="M52">
        <f>TPDDL_EOD!AA52+TPDDL_EOD!AB52</f>
        <v>11</v>
      </c>
      <c r="N52">
        <f t="shared" si="0"/>
        <v>35.61</v>
      </c>
      <c r="O52" s="112">
        <f t="shared" si="1"/>
        <v>-9.9999999999980105E-3</v>
      </c>
      <c r="P52">
        <v>14.615894411682111</v>
      </c>
      <c r="Q52">
        <v>8.0077506318449885</v>
      </c>
      <c r="R52">
        <v>0</v>
      </c>
      <c r="S52">
        <v>1.9794439764111205</v>
      </c>
      <c r="T52">
        <v>10.996910980061781</v>
      </c>
      <c r="U52" s="114">
        <f t="shared" si="2"/>
        <v>35.599999999999994</v>
      </c>
      <c r="V52" s="112">
        <f t="shared" si="3"/>
        <v>0</v>
      </c>
      <c r="X52" s="117"/>
    </row>
    <row r="53" spans="1:24">
      <c r="A53" t="s">
        <v>95</v>
      </c>
      <c r="B53">
        <f>GT!B53</f>
        <v>40</v>
      </c>
      <c r="C53">
        <f>GT!C53</f>
        <v>50</v>
      </c>
      <c r="D53">
        <f>GT!M53</f>
        <v>35.6</v>
      </c>
      <c r="E53">
        <f>GT!N53</f>
        <v>0</v>
      </c>
      <c r="F53">
        <f t="shared" si="4"/>
        <v>90</v>
      </c>
      <c r="G53">
        <f t="shared" si="5"/>
        <v>35.6</v>
      </c>
      <c r="H53" s="112"/>
      <c r="I53">
        <f>BRPL_EOD!AA53+BRPL_EOD!AB53</f>
        <v>14.62</v>
      </c>
      <c r="J53">
        <f>BYPL_EOD!AA53+BYPL_EOD!AB53</f>
        <v>8.01</v>
      </c>
      <c r="K53">
        <f>MES_EOD!AA53+MES_EOD!AB53</f>
        <v>0</v>
      </c>
      <c r="L53">
        <f>NDMC_EOD!AA53+NDMC_EOD!AB53</f>
        <v>1.98</v>
      </c>
      <c r="M53">
        <f>TPDDL_EOD!AA53+TPDDL_EOD!AB53</f>
        <v>11</v>
      </c>
      <c r="N53">
        <f t="shared" si="0"/>
        <v>35.61</v>
      </c>
      <c r="O53" s="112">
        <f t="shared" si="1"/>
        <v>-9.9999999999980105E-3</v>
      </c>
      <c r="P53">
        <v>14.615894411682111</v>
      </c>
      <c r="Q53">
        <v>8.0077506318449885</v>
      </c>
      <c r="R53">
        <v>0</v>
      </c>
      <c r="S53">
        <v>1.9794439764111205</v>
      </c>
      <c r="T53">
        <v>10.996910980061781</v>
      </c>
      <c r="U53" s="114">
        <f t="shared" si="2"/>
        <v>35.599999999999994</v>
      </c>
      <c r="V53" s="112">
        <f t="shared" si="3"/>
        <v>0</v>
      </c>
      <c r="X53" s="117"/>
    </row>
    <row r="54" spans="1:24">
      <c r="A54" t="s">
        <v>96</v>
      </c>
      <c r="B54">
        <f>GT!B54</f>
        <v>40</v>
      </c>
      <c r="C54">
        <f>GT!C54</f>
        <v>50</v>
      </c>
      <c r="D54">
        <f>GT!M54</f>
        <v>35.6</v>
      </c>
      <c r="E54">
        <f>GT!N54</f>
        <v>0</v>
      </c>
      <c r="F54">
        <f t="shared" si="4"/>
        <v>90</v>
      </c>
      <c r="G54">
        <f t="shared" si="5"/>
        <v>35.6</v>
      </c>
      <c r="H54" s="112"/>
      <c r="I54">
        <f>BRPL_EOD!AA54+BRPL_EOD!AB54</f>
        <v>14.62</v>
      </c>
      <c r="J54">
        <f>BYPL_EOD!AA54+BYPL_EOD!AB54</f>
        <v>8.01</v>
      </c>
      <c r="K54">
        <f>MES_EOD!AA54+MES_EOD!AB54</f>
        <v>0</v>
      </c>
      <c r="L54">
        <f>NDMC_EOD!AA54+NDMC_EOD!AB54</f>
        <v>1.98</v>
      </c>
      <c r="M54">
        <f>TPDDL_EOD!AA54+TPDDL_EOD!AB54</f>
        <v>11</v>
      </c>
      <c r="N54">
        <f t="shared" si="0"/>
        <v>35.61</v>
      </c>
      <c r="O54" s="112">
        <f t="shared" si="1"/>
        <v>-9.9999999999980105E-3</v>
      </c>
      <c r="P54">
        <v>14.615894411682111</v>
      </c>
      <c r="Q54">
        <v>8.0077506318449885</v>
      </c>
      <c r="R54">
        <v>0</v>
      </c>
      <c r="S54">
        <v>1.9794439764111205</v>
      </c>
      <c r="T54">
        <v>10.996910980061781</v>
      </c>
      <c r="U54" s="114">
        <f t="shared" si="2"/>
        <v>35.599999999999994</v>
      </c>
      <c r="V54" s="112">
        <f t="shared" si="3"/>
        <v>0</v>
      </c>
      <c r="X54" s="117"/>
    </row>
    <row r="55" spans="1:24">
      <c r="A55" t="s">
        <v>97</v>
      </c>
      <c r="B55">
        <f>GT!B55</f>
        <v>40</v>
      </c>
      <c r="C55">
        <f>GT!C55</f>
        <v>50</v>
      </c>
      <c r="D55">
        <f>GT!M55</f>
        <v>35.6</v>
      </c>
      <c r="E55">
        <f>GT!N55</f>
        <v>0</v>
      </c>
      <c r="F55">
        <f t="shared" si="4"/>
        <v>90</v>
      </c>
      <c r="G55">
        <f t="shared" si="5"/>
        <v>35.6</v>
      </c>
      <c r="H55" s="112"/>
      <c r="I55">
        <f>BRPL_EOD!AA55+BRPL_EOD!AB55</f>
        <v>14.62</v>
      </c>
      <c r="J55">
        <f>BYPL_EOD!AA55+BYPL_EOD!AB55</f>
        <v>8.01</v>
      </c>
      <c r="K55">
        <f>MES_EOD!AA55+MES_EOD!AB55</f>
        <v>0</v>
      </c>
      <c r="L55">
        <f>NDMC_EOD!AA55+NDMC_EOD!AB55</f>
        <v>1.98</v>
      </c>
      <c r="M55">
        <f>TPDDL_EOD!AA55+TPDDL_EOD!AB55</f>
        <v>11</v>
      </c>
      <c r="N55">
        <f t="shared" si="0"/>
        <v>35.61</v>
      </c>
      <c r="O55" s="112">
        <f t="shared" si="1"/>
        <v>-9.9999999999980105E-3</v>
      </c>
      <c r="P55">
        <v>14.615894411682111</v>
      </c>
      <c r="Q55">
        <v>8.0077506318449885</v>
      </c>
      <c r="R55">
        <v>0</v>
      </c>
      <c r="S55">
        <v>1.9794439764111205</v>
      </c>
      <c r="T55">
        <v>10.996910980061781</v>
      </c>
      <c r="U55" s="114">
        <f t="shared" si="2"/>
        <v>35.599999999999994</v>
      </c>
      <c r="V55" s="112">
        <f t="shared" si="3"/>
        <v>0</v>
      </c>
      <c r="X55" s="117"/>
    </row>
    <row r="56" spans="1:24">
      <c r="A56" t="s">
        <v>98</v>
      </c>
      <c r="B56">
        <f>GT!B56</f>
        <v>40</v>
      </c>
      <c r="C56">
        <f>GT!C56</f>
        <v>50</v>
      </c>
      <c r="D56">
        <f>GT!M56</f>
        <v>35.6</v>
      </c>
      <c r="E56">
        <f>GT!N56</f>
        <v>0</v>
      </c>
      <c r="F56">
        <f t="shared" si="4"/>
        <v>90</v>
      </c>
      <c r="G56">
        <f t="shared" si="5"/>
        <v>35.6</v>
      </c>
      <c r="H56" s="112"/>
      <c r="I56">
        <f>BRPL_EOD!AA56+BRPL_EOD!AB56</f>
        <v>14.62</v>
      </c>
      <c r="J56">
        <f>BYPL_EOD!AA56+BYPL_EOD!AB56</f>
        <v>8.01</v>
      </c>
      <c r="K56">
        <f>MES_EOD!AA56+MES_EOD!AB56</f>
        <v>0</v>
      </c>
      <c r="L56">
        <f>NDMC_EOD!AA56+NDMC_EOD!AB56</f>
        <v>1.98</v>
      </c>
      <c r="M56">
        <f>TPDDL_EOD!AA56+TPDDL_EOD!AB56</f>
        <v>11</v>
      </c>
      <c r="N56">
        <f t="shared" si="0"/>
        <v>35.61</v>
      </c>
      <c r="O56" s="112">
        <f t="shared" si="1"/>
        <v>-9.9999999999980105E-3</v>
      </c>
      <c r="P56">
        <v>14.615894411682111</v>
      </c>
      <c r="Q56">
        <v>8.0077506318449885</v>
      </c>
      <c r="R56">
        <v>0</v>
      </c>
      <c r="S56">
        <v>1.9794439764111205</v>
      </c>
      <c r="T56">
        <v>10.996910980061781</v>
      </c>
      <c r="U56" s="114">
        <f t="shared" si="2"/>
        <v>35.599999999999994</v>
      </c>
      <c r="V56" s="112">
        <f t="shared" si="3"/>
        <v>0</v>
      </c>
      <c r="X56" s="117"/>
    </row>
    <row r="57" spans="1:24">
      <c r="A57" t="s">
        <v>99</v>
      </c>
      <c r="B57">
        <f>GT!B57</f>
        <v>40</v>
      </c>
      <c r="C57">
        <f>GT!C57</f>
        <v>50</v>
      </c>
      <c r="D57">
        <f>GT!M57</f>
        <v>33.6</v>
      </c>
      <c r="E57">
        <f>GT!N57</f>
        <v>0</v>
      </c>
      <c r="F57">
        <f t="shared" si="4"/>
        <v>90</v>
      </c>
      <c r="G57">
        <f t="shared" si="5"/>
        <v>33.6</v>
      </c>
      <c r="H57" s="112"/>
      <c r="I57">
        <f>BRPL_EOD!AA57+BRPL_EOD!AB57</f>
        <v>12.68</v>
      </c>
      <c r="J57">
        <f>BYPL_EOD!AA57+BYPL_EOD!AB57</f>
        <v>8</v>
      </c>
      <c r="K57">
        <f>MES_EOD!AA57+MES_EOD!AB57</f>
        <v>0</v>
      </c>
      <c r="L57">
        <f>NDMC_EOD!AA57+NDMC_EOD!AB57</f>
        <v>1.98</v>
      </c>
      <c r="M57">
        <f>TPDDL_EOD!AA57+TPDDL_EOD!AB57</f>
        <v>11</v>
      </c>
      <c r="N57">
        <f t="shared" si="0"/>
        <v>33.659999999999997</v>
      </c>
      <c r="O57" s="112">
        <f t="shared" si="1"/>
        <v>-5.9999999999995168E-2</v>
      </c>
      <c r="P57">
        <v>12.657397504456329</v>
      </c>
      <c r="Q57">
        <v>7.9857397504456342</v>
      </c>
      <c r="R57">
        <v>0</v>
      </c>
      <c r="S57">
        <v>1.9764705882352944</v>
      </c>
      <c r="T57">
        <v>10.980392156862747</v>
      </c>
      <c r="U57" s="114">
        <f t="shared" si="2"/>
        <v>33.6</v>
      </c>
      <c r="V57" s="112">
        <f t="shared" si="3"/>
        <v>0</v>
      </c>
      <c r="X57" s="117"/>
    </row>
    <row r="58" spans="1:24">
      <c r="A58" t="s">
        <v>100</v>
      </c>
      <c r="B58">
        <f>GT!B58</f>
        <v>40</v>
      </c>
      <c r="C58">
        <f>GT!C58</f>
        <v>50</v>
      </c>
      <c r="D58">
        <f>GT!M58</f>
        <v>33.6</v>
      </c>
      <c r="E58">
        <f>GT!N58</f>
        <v>0</v>
      </c>
      <c r="F58">
        <f t="shared" si="4"/>
        <v>90</v>
      </c>
      <c r="G58">
        <f t="shared" si="5"/>
        <v>33.6</v>
      </c>
      <c r="H58" s="112"/>
      <c r="I58">
        <f>BRPL_EOD!AA58+BRPL_EOD!AB58</f>
        <v>12.68</v>
      </c>
      <c r="J58">
        <f>BYPL_EOD!AA58+BYPL_EOD!AB58</f>
        <v>8</v>
      </c>
      <c r="K58">
        <f>MES_EOD!AA58+MES_EOD!AB58</f>
        <v>0</v>
      </c>
      <c r="L58">
        <f>NDMC_EOD!AA58+NDMC_EOD!AB58</f>
        <v>1.98</v>
      </c>
      <c r="M58">
        <f>TPDDL_EOD!AA58+TPDDL_EOD!AB58</f>
        <v>11</v>
      </c>
      <c r="N58">
        <f t="shared" si="0"/>
        <v>33.659999999999997</v>
      </c>
      <c r="O58" s="112">
        <f t="shared" si="1"/>
        <v>-5.9999999999995168E-2</v>
      </c>
      <c r="P58">
        <v>12.657397504456329</v>
      </c>
      <c r="Q58">
        <v>7.9857397504456342</v>
      </c>
      <c r="R58">
        <v>0</v>
      </c>
      <c r="S58">
        <v>1.9764705882352944</v>
      </c>
      <c r="T58">
        <v>10.980392156862747</v>
      </c>
      <c r="U58" s="114">
        <f t="shared" si="2"/>
        <v>33.6</v>
      </c>
      <c r="V58" s="112">
        <f t="shared" si="3"/>
        <v>0</v>
      </c>
      <c r="X58" s="117"/>
    </row>
    <row r="59" spans="1:24">
      <c r="A59" t="s">
        <v>101</v>
      </c>
      <c r="B59">
        <f>GT!B59</f>
        <v>40</v>
      </c>
      <c r="C59">
        <f>GT!C59</f>
        <v>50</v>
      </c>
      <c r="D59">
        <f>GT!M59</f>
        <v>33.6</v>
      </c>
      <c r="E59">
        <f>GT!N59</f>
        <v>0</v>
      </c>
      <c r="F59">
        <f t="shared" si="4"/>
        <v>90</v>
      </c>
      <c r="G59">
        <f t="shared" si="5"/>
        <v>33.6</v>
      </c>
      <c r="H59" s="112"/>
      <c r="I59">
        <f>BRPL_EOD!AA59+BRPL_EOD!AB59</f>
        <v>12.68</v>
      </c>
      <c r="J59">
        <f>BYPL_EOD!AA59+BYPL_EOD!AB59</f>
        <v>8</v>
      </c>
      <c r="K59">
        <f>MES_EOD!AA59+MES_EOD!AB59</f>
        <v>0</v>
      </c>
      <c r="L59">
        <f>NDMC_EOD!AA59+NDMC_EOD!AB59</f>
        <v>1.98</v>
      </c>
      <c r="M59">
        <f>TPDDL_EOD!AA59+TPDDL_EOD!AB59</f>
        <v>11</v>
      </c>
      <c r="N59">
        <f t="shared" si="0"/>
        <v>33.659999999999997</v>
      </c>
      <c r="O59" s="112">
        <f t="shared" si="1"/>
        <v>-5.9999999999995168E-2</v>
      </c>
      <c r="P59">
        <v>12.657397504456329</v>
      </c>
      <c r="Q59">
        <v>7.9857397504456342</v>
      </c>
      <c r="R59">
        <v>0</v>
      </c>
      <c r="S59">
        <v>1.9764705882352944</v>
      </c>
      <c r="T59">
        <v>10.980392156862747</v>
      </c>
      <c r="U59" s="114">
        <f t="shared" si="2"/>
        <v>33.6</v>
      </c>
      <c r="V59" s="112">
        <f t="shared" si="3"/>
        <v>0</v>
      </c>
      <c r="X59" s="117"/>
    </row>
    <row r="60" spans="1:24">
      <c r="A60" t="s">
        <v>102</v>
      </c>
      <c r="B60">
        <f>GT!B60</f>
        <v>40</v>
      </c>
      <c r="C60">
        <f>GT!C60</f>
        <v>50</v>
      </c>
      <c r="D60">
        <f>GT!M60</f>
        <v>33.6</v>
      </c>
      <c r="E60">
        <f>GT!N60</f>
        <v>0</v>
      </c>
      <c r="F60">
        <f t="shared" si="4"/>
        <v>90</v>
      </c>
      <c r="G60">
        <f t="shared" si="5"/>
        <v>33.6</v>
      </c>
      <c r="H60" s="112"/>
      <c r="I60">
        <f>BRPL_EOD!AA60+BRPL_EOD!AB60</f>
        <v>12.68</v>
      </c>
      <c r="J60">
        <f>BYPL_EOD!AA60+BYPL_EOD!AB60</f>
        <v>8</v>
      </c>
      <c r="K60">
        <f>MES_EOD!AA60+MES_EOD!AB60</f>
        <v>0</v>
      </c>
      <c r="L60">
        <f>NDMC_EOD!AA60+NDMC_EOD!AB60</f>
        <v>1.98</v>
      </c>
      <c r="M60">
        <f>TPDDL_EOD!AA60+TPDDL_EOD!AB60</f>
        <v>11</v>
      </c>
      <c r="N60">
        <f t="shared" si="0"/>
        <v>33.659999999999997</v>
      </c>
      <c r="O60" s="112">
        <f t="shared" si="1"/>
        <v>-5.9999999999995168E-2</v>
      </c>
      <c r="P60">
        <v>12.657397504456329</v>
      </c>
      <c r="Q60">
        <v>7.9857397504456342</v>
      </c>
      <c r="R60">
        <v>0</v>
      </c>
      <c r="S60">
        <v>1.9764705882352944</v>
      </c>
      <c r="T60">
        <v>10.980392156862747</v>
      </c>
      <c r="U60" s="114">
        <f t="shared" si="2"/>
        <v>33.6</v>
      </c>
      <c r="V60" s="112">
        <f t="shared" si="3"/>
        <v>0</v>
      </c>
      <c r="X60" s="117"/>
    </row>
    <row r="61" spans="1:24">
      <c r="A61" t="s">
        <v>103</v>
      </c>
      <c r="B61">
        <f>GT!B61</f>
        <v>40</v>
      </c>
      <c r="C61">
        <f>GT!C61</f>
        <v>50</v>
      </c>
      <c r="D61">
        <f>GT!M61</f>
        <v>33.6</v>
      </c>
      <c r="E61">
        <f>GT!N61</f>
        <v>0</v>
      </c>
      <c r="F61">
        <f t="shared" si="4"/>
        <v>90</v>
      </c>
      <c r="G61">
        <f t="shared" si="5"/>
        <v>33.6</v>
      </c>
      <c r="H61" s="112"/>
      <c r="I61">
        <f>BRPL_EOD!AA61+BRPL_EOD!AB61</f>
        <v>12.68</v>
      </c>
      <c r="J61">
        <f>BYPL_EOD!AA61+BYPL_EOD!AB61</f>
        <v>8</v>
      </c>
      <c r="K61">
        <f>MES_EOD!AA61+MES_EOD!AB61</f>
        <v>0</v>
      </c>
      <c r="L61">
        <f>NDMC_EOD!AA61+NDMC_EOD!AB61</f>
        <v>1.98</v>
      </c>
      <c r="M61">
        <f>TPDDL_EOD!AA61+TPDDL_EOD!AB61</f>
        <v>11</v>
      </c>
      <c r="N61">
        <f t="shared" si="0"/>
        <v>33.659999999999997</v>
      </c>
      <c r="O61" s="112">
        <f t="shared" si="1"/>
        <v>-5.9999999999995168E-2</v>
      </c>
      <c r="P61">
        <v>12.657397504456329</v>
      </c>
      <c r="Q61">
        <v>7.9857397504456342</v>
      </c>
      <c r="R61">
        <v>0</v>
      </c>
      <c r="S61">
        <v>1.9764705882352944</v>
      </c>
      <c r="T61">
        <v>10.980392156862747</v>
      </c>
      <c r="U61" s="114">
        <f t="shared" si="2"/>
        <v>33.6</v>
      </c>
      <c r="V61" s="112">
        <f t="shared" si="3"/>
        <v>0</v>
      </c>
      <c r="X61" s="117"/>
    </row>
    <row r="62" spans="1:24">
      <c r="A62" t="s">
        <v>104</v>
      </c>
      <c r="B62">
        <f>GT!B62</f>
        <v>40</v>
      </c>
      <c r="C62">
        <f>GT!C62</f>
        <v>50</v>
      </c>
      <c r="D62">
        <f>GT!M62</f>
        <v>33.6</v>
      </c>
      <c r="E62">
        <f>GT!N62</f>
        <v>0</v>
      </c>
      <c r="F62">
        <f t="shared" si="4"/>
        <v>90</v>
      </c>
      <c r="G62">
        <f t="shared" si="5"/>
        <v>33.6</v>
      </c>
      <c r="H62" s="112"/>
      <c r="I62">
        <f>BRPL_EOD!AA62+BRPL_EOD!AB62</f>
        <v>12.68</v>
      </c>
      <c r="J62">
        <f>BYPL_EOD!AA62+BYPL_EOD!AB62</f>
        <v>8</v>
      </c>
      <c r="K62">
        <f>MES_EOD!AA62+MES_EOD!AB62</f>
        <v>0</v>
      </c>
      <c r="L62">
        <f>NDMC_EOD!AA62+NDMC_EOD!AB62</f>
        <v>1.98</v>
      </c>
      <c r="M62">
        <f>TPDDL_EOD!AA62+TPDDL_EOD!AB62</f>
        <v>11</v>
      </c>
      <c r="N62">
        <f t="shared" si="0"/>
        <v>33.659999999999997</v>
      </c>
      <c r="O62" s="112">
        <f t="shared" si="1"/>
        <v>-5.9999999999995168E-2</v>
      </c>
      <c r="P62">
        <v>12.657397504456329</v>
      </c>
      <c r="Q62">
        <v>7.9857397504456342</v>
      </c>
      <c r="R62">
        <v>0</v>
      </c>
      <c r="S62">
        <v>1.9764705882352944</v>
      </c>
      <c r="T62">
        <v>10.980392156862747</v>
      </c>
      <c r="U62" s="114">
        <f t="shared" si="2"/>
        <v>33.6</v>
      </c>
      <c r="V62" s="112">
        <f t="shared" si="3"/>
        <v>0</v>
      </c>
      <c r="X62" s="117"/>
    </row>
    <row r="63" spans="1:24">
      <c r="A63" t="s">
        <v>105</v>
      </c>
      <c r="B63">
        <f>GT!B63</f>
        <v>40</v>
      </c>
      <c r="C63">
        <f>GT!C63</f>
        <v>50</v>
      </c>
      <c r="D63">
        <f>GT!M63</f>
        <v>33.6</v>
      </c>
      <c r="E63">
        <f>GT!N63</f>
        <v>0</v>
      </c>
      <c r="F63">
        <f t="shared" si="4"/>
        <v>90</v>
      </c>
      <c r="G63">
        <f t="shared" si="5"/>
        <v>33.6</v>
      </c>
      <c r="H63" s="112"/>
      <c r="I63">
        <f>BRPL_EOD!AA63+BRPL_EOD!AB63</f>
        <v>12.68</v>
      </c>
      <c r="J63">
        <f>BYPL_EOD!AA63+BYPL_EOD!AB63</f>
        <v>8</v>
      </c>
      <c r="K63">
        <f>MES_EOD!AA63+MES_EOD!AB63</f>
        <v>0</v>
      </c>
      <c r="L63">
        <f>NDMC_EOD!AA63+NDMC_EOD!AB63</f>
        <v>1.98</v>
      </c>
      <c r="M63">
        <f>TPDDL_EOD!AA63+TPDDL_EOD!AB63</f>
        <v>11</v>
      </c>
      <c r="N63">
        <f t="shared" si="0"/>
        <v>33.659999999999997</v>
      </c>
      <c r="O63" s="112">
        <f t="shared" si="1"/>
        <v>-5.9999999999995168E-2</v>
      </c>
      <c r="P63">
        <v>12.657397504456329</v>
      </c>
      <c r="Q63">
        <v>7.9857397504456342</v>
      </c>
      <c r="R63">
        <v>0</v>
      </c>
      <c r="S63">
        <v>1.9764705882352944</v>
      </c>
      <c r="T63">
        <v>10.980392156862747</v>
      </c>
      <c r="U63" s="114">
        <f t="shared" si="2"/>
        <v>33.6</v>
      </c>
      <c r="V63" s="112">
        <f t="shared" si="3"/>
        <v>0</v>
      </c>
      <c r="X63" s="117"/>
    </row>
    <row r="64" spans="1:24">
      <c r="A64" t="s">
        <v>106</v>
      </c>
      <c r="B64">
        <f>GT!B64</f>
        <v>40</v>
      </c>
      <c r="C64">
        <f>GT!C64</f>
        <v>50</v>
      </c>
      <c r="D64">
        <f>GT!M64</f>
        <v>33.6</v>
      </c>
      <c r="E64">
        <f>GT!N64</f>
        <v>0</v>
      </c>
      <c r="F64">
        <f t="shared" si="4"/>
        <v>90</v>
      </c>
      <c r="G64">
        <f t="shared" si="5"/>
        <v>33.6</v>
      </c>
      <c r="H64" s="112"/>
      <c r="I64">
        <f>BRPL_EOD!AA64+BRPL_EOD!AB64</f>
        <v>12.68</v>
      </c>
      <c r="J64">
        <f>BYPL_EOD!AA64+BYPL_EOD!AB64</f>
        <v>8</v>
      </c>
      <c r="K64">
        <f>MES_EOD!AA64+MES_EOD!AB64</f>
        <v>0</v>
      </c>
      <c r="L64">
        <f>NDMC_EOD!AA64+NDMC_EOD!AB64</f>
        <v>1.98</v>
      </c>
      <c r="M64">
        <f>TPDDL_EOD!AA64+TPDDL_EOD!AB64</f>
        <v>11</v>
      </c>
      <c r="N64">
        <f t="shared" si="0"/>
        <v>33.659999999999997</v>
      </c>
      <c r="O64" s="112">
        <f t="shared" si="1"/>
        <v>-5.9999999999995168E-2</v>
      </c>
      <c r="P64">
        <v>12.657397504456329</v>
      </c>
      <c r="Q64">
        <v>7.9857397504456342</v>
      </c>
      <c r="R64">
        <v>0</v>
      </c>
      <c r="S64">
        <v>1.9764705882352944</v>
      </c>
      <c r="T64">
        <v>10.980392156862747</v>
      </c>
      <c r="U64" s="114">
        <f t="shared" si="2"/>
        <v>33.6</v>
      </c>
      <c r="V64" s="112">
        <f t="shared" si="3"/>
        <v>0</v>
      </c>
      <c r="X64" s="117"/>
    </row>
    <row r="65" spans="1:24">
      <c r="A65" t="s">
        <v>107</v>
      </c>
      <c r="B65">
        <f>GT!B65</f>
        <v>40</v>
      </c>
      <c r="C65">
        <f>GT!C65</f>
        <v>50</v>
      </c>
      <c r="D65">
        <f>GT!M65</f>
        <v>33.6</v>
      </c>
      <c r="E65">
        <f>GT!N65</f>
        <v>0</v>
      </c>
      <c r="F65">
        <f t="shared" si="4"/>
        <v>90</v>
      </c>
      <c r="G65">
        <f t="shared" si="5"/>
        <v>33.6</v>
      </c>
      <c r="H65" s="112"/>
      <c r="I65">
        <f>BRPL_EOD!AA65+BRPL_EOD!AB65</f>
        <v>12.68</v>
      </c>
      <c r="J65">
        <f>BYPL_EOD!AA65+BYPL_EOD!AB65</f>
        <v>8</v>
      </c>
      <c r="K65">
        <f>MES_EOD!AA65+MES_EOD!AB65</f>
        <v>0</v>
      </c>
      <c r="L65">
        <f>NDMC_EOD!AA65+NDMC_EOD!AB65</f>
        <v>1.98</v>
      </c>
      <c r="M65">
        <f>TPDDL_EOD!AA65+TPDDL_EOD!AB65</f>
        <v>11</v>
      </c>
      <c r="N65">
        <f t="shared" si="0"/>
        <v>33.659999999999997</v>
      </c>
      <c r="O65" s="112">
        <f t="shared" si="1"/>
        <v>-5.9999999999995168E-2</v>
      </c>
      <c r="P65">
        <v>12.657397504456329</v>
      </c>
      <c r="Q65">
        <v>7.9857397504456342</v>
      </c>
      <c r="R65">
        <v>0</v>
      </c>
      <c r="S65">
        <v>1.9764705882352944</v>
      </c>
      <c r="T65">
        <v>10.980392156862747</v>
      </c>
      <c r="U65" s="114">
        <f t="shared" si="2"/>
        <v>33.6</v>
      </c>
      <c r="V65" s="112">
        <f t="shared" si="3"/>
        <v>0</v>
      </c>
      <c r="X65" s="117"/>
    </row>
    <row r="66" spans="1:24">
      <c r="A66" t="s">
        <v>108</v>
      </c>
      <c r="B66">
        <f>GT!B66</f>
        <v>40</v>
      </c>
      <c r="C66">
        <f>GT!C66</f>
        <v>50</v>
      </c>
      <c r="D66">
        <f>GT!M66</f>
        <v>33.6</v>
      </c>
      <c r="E66">
        <f>GT!N66</f>
        <v>0</v>
      </c>
      <c r="F66">
        <f t="shared" si="4"/>
        <v>90</v>
      </c>
      <c r="G66">
        <f t="shared" si="5"/>
        <v>33.6</v>
      </c>
      <c r="H66" s="112"/>
      <c r="I66">
        <f>BRPL_EOD!AA66+BRPL_EOD!AB66</f>
        <v>12.68</v>
      </c>
      <c r="J66">
        <f>BYPL_EOD!AA66+BYPL_EOD!AB66</f>
        <v>8</v>
      </c>
      <c r="K66">
        <f>MES_EOD!AA66+MES_EOD!AB66</f>
        <v>0</v>
      </c>
      <c r="L66">
        <f>NDMC_EOD!AA66+NDMC_EOD!AB66</f>
        <v>1.98</v>
      </c>
      <c r="M66">
        <f>TPDDL_EOD!AA66+TPDDL_EOD!AB66</f>
        <v>11</v>
      </c>
      <c r="N66">
        <f t="shared" si="0"/>
        <v>33.659999999999997</v>
      </c>
      <c r="O66" s="112">
        <f t="shared" si="1"/>
        <v>-5.9999999999995168E-2</v>
      </c>
      <c r="P66">
        <v>12.657397504456329</v>
      </c>
      <c r="Q66">
        <v>7.9857397504456342</v>
      </c>
      <c r="R66">
        <v>0</v>
      </c>
      <c r="S66">
        <v>1.9764705882352944</v>
      </c>
      <c r="T66">
        <v>10.980392156862747</v>
      </c>
      <c r="U66" s="114">
        <f t="shared" si="2"/>
        <v>33.6</v>
      </c>
      <c r="V66" s="112">
        <f t="shared" si="3"/>
        <v>0</v>
      </c>
      <c r="X66" s="117"/>
    </row>
    <row r="67" spans="1:24">
      <c r="A67" t="s">
        <v>109</v>
      </c>
      <c r="B67">
        <f>GT!B67</f>
        <v>40</v>
      </c>
      <c r="C67">
        <f>GT!C67</f>
        <v>50</v>
      </c>
      <c r="D67">
        <f>GT!M67</f>
        <v>33.6</v>
      </c>
      <c r="E67">
        <f>GT!N67</f>
        <v>0</v>
      </c>
      <c r="F67">
        <f t="shared" si="4"/>
        <v>90</v>
      </c>
      <c r="G67">
        <f t="shared" si="5"/>
        <v>33.6</v>
      </c>
      <c r="H67" s="112"/>
      <c r="I67">
        <f>BRPL_EOD!AA67+BRPL_EOD!AB67</f>
        <v>12.68</v>
      </c>
      <c r="J67">
        <f>BYPL_EOD!AA67+BYPL_EOD!AB67</f>
        <v>8</v>
      </c>
      <c r="K67">
        <f>MES_EOD!AA67+MES_EOD!AB67</f>
        <v>0</v>
      </c>
      <c r="L67">
        <f>NDMC_EOD!AA67+NDMC_EOD!AB67</f>
        <v>1.98</v>
      </c>
      <c r="M67">
        <f>TPDDL_EOD!AA67+TPDDL_EOD!AB67</f>
        <v>11</v>
      </c>
      <c r="N67">
        <f t="shared" ref="N67:N98" si="6">SUM(I67:M67)</f>
        <v>33.659999999999997</v>
      </c>
      <c r="O67" s="112">
        <f t="shared" ref="O67:O98" si="7">G67-N67</f>
        <v>-5.9999999999995168E-2</v>
      </c>
      <c r="P67">
        <v>12.657397504456329</v>
      </c>
      <c r="Q67">
        <v>7.9857397504456342</v>
      </c>
      <c r="R67">
        <v>0</v>
      </c>
      <c r="S67">
        <v>1.9764705882352944</v>
      </c>
      <c r="T67">
        <v>10.980392156862747</v>
      </c>
      <c r="U67" s="114">
        <f t="shared" ref="U67:U98" si="8">SUM(P67:T67)</f>
        <v>33.6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40</v>
      </c>
      <c r="C68">
        <f>GT!C68</f>
        <v>50</v>
      </c>
      <c r="D68">
        <f>GT!M68</f>
        <v>33.6</v>
      </c>
      <c r="E68">
        <f>GT!N68</f>
        <v>0</v>
      </c>
      <c r="F68">
        <f t="shared" ref="F68:F98" si="10">B68+C68</f>
        <v>90</v>
      </c>
      <c r="G68">
        <f t="shared" ref="G68:G98" si="11">D68+E68-X68</f>
        <v>33.6</v>
      </c>
      <c r="H68" s="112"/>
      <c r="I68">
        <f>BRPL_EOD!AA68+BRPL_EOD!AB68</f>
        <v>12.68</v>
      </c>
      <c r="J68">
        <f>BYPL_EOD!AA68+BYPL_EOD!AB68</f>
        <v>8</v>
      </c>
      <c r="K68">
        <f>MES_EOD!AA68+MES_EOD!AB68</f>
        <v>0</v>
      </c>
      <c r="L68">
        <f>NDMC_EOD!AA68+NDMC_EOD!AB68</f>
        <v>1.98</v>
      </c>
      <c r="M68">
        <f>TPDDL_EOD!AA68+TPDDL_EOD!AB68</f>
        <v>11</v>
      </c>
      <c r="N68">
        <f t="shared" si="6"/>
        <v>33.659999999999997</v>
      </c>
      <c r="O68" s="112">
        <f t="shared" si="7"/>
        <v>-5.9999999999995168E-2</v>
      </c>
      <c r="P68">
        <v>12.657397504456329</v>
      </c>
      <c r="Q68">
        <v>7.9857397504456342</v>
      </c>
      <c r="R68">
        <v>0</v>
      </c>
      <c r="S68">
        <v>1.9764705882352944</v>
      </c>
      <c r="T68">
        <v>10.980392156862747</v>
      </c>
      <c r="U68" s="114">
        <f t="shared" si="8"/>
        <v>33.6</v>
      </c>
      <c r="V68" s="112">
        <f t="shared" si="9"/>
        <v>0</v>
      </c>
      <c r="X68" s="117"/>
    </row>
    <row r="69" spans="1:24">
      <c r="A69" t="s">
        <v>111</v>
      </c>
      <c r="B69">
        <f>GT!B69</f>
        <v>40</v>
      </c>
      <c r="C69">
        <f>GT!C69</f>
        <v>50</v>
      </c>
      <c r="D69">
        <f>GT!M69</f>
        <v>33.6</v>
      </c>
      <c r="E69">
        <f>GT!N69</f>
        <v>0</v>
      </c>
      <c r="F69">
        <f t="shared" si="10"/>
        <v>90</v>
      </c>
      <c r="G69">
        <f t="shared" si="11"/>
        <v>33.6</v>
      </c>
      <c r="H69" s="112"/>
      <c r="I69">
        <f>BRPL_EOD!AA69+BRPL_EOD!AB69</f>
        <v>12.68</v>
      </c>
      <c r="J69">
        <f>BYPL_EOD!AA69+BYPL_EOD!AB69</f>
        <v>8</v>
      </c>
      <c r="K69">
        <f>MES_EOD!AA69+MES_EOD!AB69</f>
        <v>0</v>
      </c>
      <c r="L69">
        <f>NDMC_EOD!AA69+NDMC_EOD!AB69</f>
        <v>1.98</v>
      </c>
      <c r="M69">
        <f>TPDDL_EOD!AA69+TPDDL_EOD!AB69</f>
        <v>11</v>
      </c>
      <c r="N69">
        <f t="shared" si="6"/>
        <v>33.659999999999997</v>
      </c>
      <c r="O69" s="112">
        <f t="shared" si="7"/>
        <v>-5.9999999999995168E-2</v>
      </c>
      <c r="P69">
        <v>12.657397504456329</v>
      </c>
      <c r="Q69">
        <v>7.9857397504456342</v>
      </c>
      <c r="R69">
        <v>0</v>
      </c>
      <c r="S69">
        <v>1.9764705882352944</v>
      </c>
      <c r="T69">
        <v>10.980392156862747</v>
      </c>
      <c r="U69" s="114">
        <f t="shared" si="8"/>
        <v>33.6</v>
      </c>
      <c r="V69" s="112">
        <f t="shared" si="9"/>
        <v>0</v>
      </c>
      <c r="X69" s="117"/>
    </row>
    <row r="70" spans="1:24">
      <c r="A70" t="s">
        <v>112</v>
      </c>
      <c r="B70">
        <f>GT!B70</f>
        <v>40</v>
      </c>
      <c r="C70">
        <f>GT!C70</f>
        <v>50</v>
      </c>
      <c r="D70">
        <f>GT!M70</f>
        <v>33.6</v>
      </c>
      <c r="E70">
        <f>GT!N70</f>
        <v>0</v>
      </c>
      <c r="F70">
        <f t="shared" si="10"/>
        <v>90</v>
      </c>
      <c r="G70">
        <f t="shared" si="11"/>
        <v>33.6</v>
      </c>
      <c r="H70" s="112"/>
      <c r="I70">
        <f>BRPL_EOD!AA70+BRPL_EOD!AB70</f>
        <v>12.68</v>
      </c>
      <c r="J70">
        <f>BYPL_EOD!AA70+BYPL_EOD!AB70</f>
        <v>8</v>
      </c>
      <c r="K70">
        <f>MES_EOD!AA70+MES_EOD!AB70</f>
        <v>0</v>
      </c>
      <c r="L70">
        <f>NDMC_EOD!AA70+NDMC_EOD!AB70</f>
        <v>1.98</v>
      </c>
      <c r="M70">
        <f>TPDDL_EOD!AA70+TPDDL_EOD!AB70</f>
        <v>11</v>
      </c>
      <c r="N70">
        <f t="shared" si="6"/>
        <v>33.659999999999997</v>
      </c>
      <c r="O70" s="112">
        <f t="shared" si="7"/>
        <v>-5.9999999999995168E-2</v>
      </c>
      <c r="P70">
        <v>12.657397504456329</v>
      </c>
      <c r="Q70">
        <v>7.9857397504456342</v>
      </c>
      <c r="R70">
        <v>0</v>
      </c>
      <c r="S70">
        <v>1.9764705882352944</v>
      </c>
      <c r="T70">
        <v>10.980392156862747</v>
      </c>
      <c r="U70" s="114">
        <f t="shared" si="8"/>
        <v>33.6</v>
      </c>
      <c r="V70" s="112">
        <f t="shared" si="9"/>
        <v>0</v>
      </c>
      <c r="X70" s="117"/>
    </row>
    <row r="71" spans="1:24">
      <c r="A71" t="s">
        <v>113</v>
      </c>
      <c r="B71">
        <f>GT!B71</f>
        <v>40</v>
      </c>
      <c r="C71">
        <f>GT!C71</f>
        <v>50</v>
      </c>
      <c r="D71">
        <f>GT!M71</f>
        <v>35.6</v>
      </c>
      <c r="E71">
        <f>GT!N71</f>
        <v>0</v>
      </c>
      <c r="F71">
        <f t="shared" si="10"/>
        <v>90</v>
      </c>
      <c r="G71">
        <f t="shared" si="11"/>
        <v>35.6</v>
      </c>
      <c r="H71" s="112"/>
      <c r="I71">
        <f>BRPL_EOD!AA71+BRPL_EOD!AB71</f>
        <v>14.62</v>
      </c>
      <c r="J71">
        <f>BYPL_EOD!AA71+BYPL_EOD!AB71</f>
        <v>8.01</v>
      </c>
      <c r="K71">
        <f>MES_EOD!AA71+MES_EOD!AB71</f>
        <v>0</v>
      </c>
      <c r="L71">
        <f>NDMC_EOD!AA71+NDMC_EOD!AB71</f>
        <v>1.98</v>
      </c>
      <c r="M71">
        <f>TPDDL_EOD!AA71+TPDDL_EOD!AB71</f>
        <v>11</v>
      </c>
      <c r="N71">
        <f t="shared" si="6"/>
        <v>35.61</v>
      </c>
      <c r="O71" s="112">
        <f t="shared" si="7"/>
        <v>-9.9999999999980105E-3</v>
      </c>
      <c r="P71">
        <v>14.615894411682111</v>
      </c>
      <c r="Q71">
        <v>8.0077506318449885</v>
      </c>
      <c r="R71">
        <v>0</v>
      </c>
      <c r="S71">
        <v>1.9794439764111205</v>
      </c>
      <c r="T71">
        <v>10.996910980061781</v>
      </c>
      <c r="U71" s="114">
        <f t="shared" si="8"/>
        <v>35.599999999999994</v>
      </c>
      <c r="V71" s="112">
        <f t="shared" si="9"/>
        <v>0</v>
      </c>
      <c r="X71" s="117"/>
    </row>
    <row r="72" spans="1:24">
      <c r="A72" t="s">
        <v>114</v>
      </c>
      <c r="B72">
        <f>GT!B72</f>
        <v>40</v>
      </c>
      <c r="C72">
        <f>GT!C72</f>
        <v>50</v>
      </c>
      <c r="D72">
        <f>GT!M72</f>
        <v>35.6</v>
      </c>
      <c r="E72">
        <f>GT!N72</f>
        <v>0</v>
      </c>
      <c r="F72">
        <f t="shared" si="10"/>
        <v>90</v>
      </c>
      <c r="G72">
        <f t="shared" si="11"/>
        <v>35.6</v>
      </c>
      <c r="H72" s="112"/>
      <c r="I72">
        <f>BRPL_EOD!AA72+BRPL_EOD!AB72</f>
        <v>14.62</v>
      </c>
      <c r="J72">
        <f>BYPL_EOD!AA72+BYPL_EOD!AB72</f>
        <v>8.01</v>
      </c>
      <c r="K72">
        <f>MES_EOD!AA72+MES_EOD!AB72</f>
        <v>0</v>
      </c>
      <c r="L72">
        <f>NDMC_EOD!AA72+NDMC_EOD!AB72</f>
        <v>1.98</v>
      </c>
      <c r="M72">
        <f>TPDDL_EOD!AA72+TPDDL_EOD!AB72</f>
        <v>11</v>
      </c>
      <c r="N72">
        <f t="shared" si="6"/>
        <v>35.61</v>
      </c>
      <c r="O72" s="112">
        <f t="shared" si="7"/>
        <v>-9.9999999999980105E-3</v>
      </c>
      <c r="P72">
        <v>14.615894411682111</v>
      </c>
      <c r="Q72">
        <v>8.0077506318449885</v>
      </c>
      <c r="R72">
        <v>0</v>
      </c>
      <c r="S72">
        <v>1.9794439764111205</v>
      </c>
      <c r="T72">
        <v>10.996910980061781</v>
      </c>
      <c r="U72" s="114">
        <f t="shared" si="8"/>
        <v>35.599999999999994</v>
      </c>
      <c r="V72" s="112">
        <f t="shared" si="9"/>
        <v>0</v>
      </c>
      <c r="X72" s="117"/>
    </row>
    <row r="73" spans="1:24">
      <c r="A73" t="s">
        <v>115</v>
      </c>
      <c r="B73">
        <f>GT!B73</f>
        <v>40</v>
      </c>
      <c r="C73">
        <f>GT!C73</f>
        <v>50</v>
      </c>
      <c r="D73">
        <f>GT!M73</f>
        <v>35.6</v>
      </c>
      <c r="E73">
        <f>GT!N73</f>
        <v>0</v>
      </c>
      <c r="F73">
        <f t="shared" si="10"/>
        <v>90</v>
      </c>
      <c r="G73">
        <f t="shared" si="11"/>
        <v>35.6</v>
      </c>
      <c r="H73" s="112"/>
      <c r="I73">
        <f>BRPL_EOD!AA73+BRPL_EOD!AB73</f>
        <v>14.62</v>
      </c>
      <c r="J73">
        <f>BYPL_EOD!AA73+BYPL_EOD!AB73</f>
        <v>8.01</v>
      </c>
      <c r="K73">
        <f>MES_EOD!AA73+MES_EOD!AB73</f>
        <v>0</v>
      </c>
      <c r="L73">
        <f>NDMC_EOD!AA73+NDMC_EOD!AB73</f>
        <v>1.98</v>
      </c>
      <c r="M73">
        <f>TPDDL_EOD!AA73+TPDDL_EOD!AB73</f>
        <v>11</v>
      </c>
      <c r="N73">
        <f t="shared" si="6"/>
        <v>35.61</v>
      </c>
      <c r="O73" s="112">
        <f t="shared" si="7"/>
        <v>-9.9999999999980105E-3</v>
      </c>
      <c r="P73">
        <v>14.615894411682111</v>
      </c>
      <c r="Q73">
        <v>8.0077506318449885</v>
      </c>
      <c r="R73">
        <v>0</v>
      </c>
      <c r="S73">
        <v>1.9794439764111205</v>
      </c>
      <c r="T73">
        <v>10.996910980061781</v>
      </c>
      <c r="U73" s="114">
        <f t="shared" si="8"/>
        <v>35.599999999999994</v>
      </c>
      <c r="V73" s="112">
        <f t="shared" si="9"/>
        <v>0</v>
      </c>
      <c r="X73" s="117"/>
    </row>
    <row r="74" spans="1:24">
      <c r="A74" t="s">
        <v>116</v>
      </c>
      <c r="B74">
        <f>GT!B74</f>
        <v>40</v>
      </c>
      <c r="C74">
        <f>GT!C74</f>
        <v>50</v>
      </c>
      <c r="D74">
        <f>GT!M74</f>
        <v>35.6</v>
      </c>
      <c r="E74">
        <f>GT!N74</f>
        <v>0</v>
      </c>
      <c r="F74">
        <f t="shared" si="10"/>
        <v>90</v>
      </c>
      <c r="G74">
        <f t="shared" si="11"/>
        <v>35.6</v>
      </c>
      <c r="H74" s="112"/>
      <c r="I74">
        <f>BRPL_EOD!AA74+BRPL_EOD!AB74</f>
        <v>14.62</v>
      </c>
      <c r="J74">
        <f>BYPL_EOD!AA74+BYPL_EOD!AB74</f>
        <v>8.01</v>
      </c>
      <c r="K74">
        <f>MES_EOD!AA74+MES_EOD!AB74</f>
        <v>0</v>
      </c>
      <c r="L74">
        <f>NDMC_EOD!AA74+NDMC_EOD!AB74</f>
        <v>1.98</v>
      </c>
      <c r="M74">
        <f>TPDDL_EOD!AA74+TPDDL_EOD!AB74</f>
        <v>11</v>
      </c>
      <c r="N74">
        <f t="shared" si="6"/>
        <v>35.61</v>
      </c>
      <c r="O74" s="112">
        <f t="shared" si="7"/>
        <v>-9.9999999999980105E-3</v>
      </c>
      <c r="P74">
        <v>14.615894411682111</v>
      </c>
      <c r="Q74">
        <v>8.0077506318449885</v>
      </c>
      <c r="R74">
        <v>0</v>
      </c>
      <c r="S74">
        <v>1.9794439764111205</v>
      </c>
      <c r="T74">
        <v>10.996910980061781</v>
      </c>
      <c r="U74" s="114">
        <f t="shared" si="8"/>
        <v>35.599999999999994</v>
      </c>
      <c r="V74" s="112">
        <f t="shared" si="9"/>
        <v>0</v>
      </c>
      <c r="X74" s="117"/>
    </row>
    <row r="75" spans="1:24">
      <c r="A75" t="s">
        <v>117</v>
      </c>
      <c r="B75">
        <f>GT!B75</f>
        <v>40</v>
      </c>
      <c r="C75">
        <f>GT!C75</f>
        <v>50</v>
      </c>
      <c r="D75">
        <f>GT!M75</f>
        <v>35.6</v>
      </c>
      <c r="E75">
        <f>GT!N75</f>
        <v>0</v>
      </c>
      <c r="F75">
        <f t="shared" si="10"/>
        <v>90</v>
      </c>
      <c r="G75">
        <f t="shared" si="11"/>
        <v>35.6</v>
      </c>
      <c r="H75" s="112"/>
      <c r="I75">
        <f>BRPL_EOD!AA75+BRPL_EOD!AB75</f>
        <v>14.62</v>
      </c>
      <c r="J75">
        <f>BYPL_EOD!AA75+BYPL_EOD!AB75</f>
        <v>8.01</v>
      </c>
      <c r="K75">
        <f>MES_EOD!AA75+MES_EOD!AB75</f>
        <v>0</v>
      </c>
      <c r="L75">
        <f>NDMC_EOD!AA75+NDMC_EOD!AB75</f>
        <v>1.98</v>
      </c>
      <c r="M75">
        <f>TPDDL_EOD!AA75+TPDDL_EOD!AB75</f>
        <v>11</v>
      </c>
      <c r="N75">
        <f t="shared" si="6"/>
        <v>35.61</v>
      </c>
      <c r="O75" s="112">
        <f t="shared" si="7"/>
        <v>-9.9999999999980105E-3</v>
      </c>
      <c r="P75">
        <v>14.615894411682111</v>
      </c>
      <c r="Q75">
        <v>8.0077506318449885</v>
      </c>
      <c r="R75">
        <v>0</v>
      </c>
      <c r="S75">
        <v>1.9794439764111205</v>
      </c>
      <c r="T75">
        <v>10.996910980061781</v>
      </c>
      <c r="U75" s="114">
        <f t="shared" si="8"/>
        <v>35.599999999999994</v>
      </c>
      <c r="V75" s="112">
        <f t="shared" si="9"/>
        <v>0</v>
      </c>
      <c r="X75" s="117"/>
    </row>
    <row r="76" spans="1:24">
      <c r="A76" t="s">
        <v>118</v>
      </c>
      <c r="B76">
        <f>GT!B76</f>
        <v>40</v>
      </c>
      <c r="C76">
        <f>GT!C76</f>
        <v>50</v>
      </c>
      <c r="D76">
        <f>GT!M76</f>
        <v>35.6</v>
      </c>
      <c r="E76">
        <f>GT!N76</f>
        <v>0</v>
      </c>
      <c r="F76">
        <f t="shared" si="10"/>
        <v>90</v>
      </c>
      <c r="G76">
        <f t="shared" si="11"/>
        <v>35.6</v>
      </c>
      <c r="H76" s="112"/>
      <c r="I76">
        <f>BRPL_EOD!AA76+BRPL_EOD!AB76</f>
        <v>14.62</v>
      </c>
      <c r="J76">
        <f>BYPL_EOD!AA76+BYPL_EOD!AB76</f>
        <v>8.01</v>
      </c>
      <c r="K76">
        <f>MES_EOD!AA76+MES_EOD!AB76</f>
        <v>0</v>
      </c>
      <c r="L76">
        <f>NDMC_EOD!AA76+NDMC_EOD!AB76</f>
        <v>1.98</v>
      </c>
      <c r="M76">
        <f>TPDDL_EOD!AA76+TPDDL_EOD!AB76</f>
        <v>11</v>
      </c>
      <c r="N76">
        <f t="shared" si="6"/>
        <v>35.61</v>
      </c>
      <c r="O76" s="112">
        <f t="shared" si="7"/>
        <v>-9.9999999999980105E-3</v>
      </c>
      <c r="P76">
        <v>14.615894411682111</v>
      </c>
      <c r="Q76">
        <v>8.0077506318449885</v>
      </c>
      <c r="R76">
        <v>0</v>
      </c>
      <c r="S76">
        <v>1.9794439764111205</v>
      </c>
      <c r="T76">
        <v>10.996910980061781</v>
      </c>
      <c r="U76" s="114">
        <f t="shared" si="8"/>
        <v>35.599999999999994</v>
      </c>
      <c r="V76" s="112">
        <f t="shared" si="9"/>
        <v>0</v>
      </c>
      <c r="X76" s="117"/>
    </row>
    <row r="77" spans="1:24">
      <c r="A77" t="s">
        <v>119</v>
      </c>
      <c r="B77">
        <f>GT!B77</f>
        <v>40</v>
      </c>
      <c r="C77">
        <f>GT!C77</f>
        <v>50</v>
      </c>
      <c r="D77">
        <f>GT!M77</f>
        <v>35.6</v>
      </c>
      <c r="E77">
        <f>GT!N77</f>
        <v>0</v>
      </c>
      <c r="F77">
        <f t="shared" si="10"/>
        <v>90</v>
      </c>
      <c r="G77">
        <f t="shared" si="11"/>
        <v>35.6</v>
      </c>
      <c r="H77" s="112"/>
      <c r="I77">
        <f>BRPL_EOD!AA77+BRPL_EOD!AB77</f>
        <v>14.62</v>
      </c>
      <c r="J77">
        <f>BYPL_EOD!AA77+BYPL_EOD!AB77</f>
        <v>8.01</v>
      </c>
      <c r="K77">
        <f>MES_EOD!AA77+MES_EOD!AB77</f>
        <v>0</v>
      </c>
      <c r="L77">
        <f>NDMC_EOD!AA77+NDMC_EOD!AB77</f>
        <v>1.98</v>
      </c>
      <c r="M77">
        <f>TPDDL_EOD!AA77+TPDDL_EOD!AB77</f>
        <v>11</v>
      </c>
      <c r="N77">
        <f t="shared" si="6"/>
        <v>35.61</v>
      </c>
      <c r="O77" s="112">
        <f t="shared" si="7"/>
        <v>-9.9999999999980105E-3</v>
      </c>
      <c r="P77">
        <v>14.615894411682111</v>
      </c>
      <c r="Q77">
        <v>8.0077506318449885</v>
      </c>
      <c r="R77">
        <v>0</v>
      </c>
      <c r="S77">
        <v>1.9794439764111205</v>
      </c>
      <c r="T77">
        <v>10.996910980061781</v>
      </c>
      <c r="U77" s="114">
        <f t="shared" si="8"/>
        <v>35.599999999999994</v>
      </c>
      <c r="V77" s="112">
        <f t="shared" si="9"/>
        <v>0</v>
      </c>
      <c r="X77" s="117"/>
    </row>
    <row r="78" spans="1:24">
      <c r="A78" t="s">
        <v>120</v>
      </c>
      <c r="B78">
        <f>GT!B78</f>
        <v>40</v>
      </c>
      <c r="C78">
        <f>GT!C78</f>
        <v>50</v>
      </c>
      <c r="D78">
        <f>GT!M78</f>
        <v>35.6</v>
      </c>
      <c r="E78">
        <f>GT!N78</f>
        <v>0</v>
      </c>
      <c r="F78">
        <f t="shared" si="10"/>
        <v>90</v>
      </c>
      <c r="G78">
        <f t="shared" si="11"/>
        <v>35.6</v>
      </c>
      <c r="H78" s="112"/>
      <c r="I78">
        <f>BRPL_EOD!AA78+BRPL_EOD!AB78</f>
        <v>14.62</v>
      </c>
      <c r="J78">
        <f>BYPL_EOD!AA78+BYPL_EOD!AB78</f>
        <v>8.01</v>
      </c>
      <c r="K78">
        <f>MES_EOD!AA78+MES_EOD!AB78</f>
        <v>0</v>
      </c>
      <c r="L78">
        <f>NDMC_EOD!AA78+NDMC_EOD!AB78</f>
        <v>1.98</v>
      </c>
      <c r="M78">
        <f>TPDDL_EOD!AA78+TPDDL_EOD!AB78</f>
        <v>11</v>
      </c>
      <c r="N78">
        <f t="shared" si="6"/>
        <v>35.61</v>
      </c>
      <c r="O78" s="112">
        <f t="shared" si="7"/>
        <v>-9.9999999999980105E-3</v>
      </c>
      <c r="P78">
        <v>14.615894411682111</v>
      </c>
      <c r="Q78">
        <v>8.0077506318449885</v>
      </c>
      <c r="R78">
        <v>0</v>
      </c>
      <c r="S78">
        <v>1.9794439764111205</v>
      </c>
      <c r="T78">
        <v>10.996910980061781</v>
      </c>
      <c r="U78" s="114">
        <f t="shared" si="8"/>
        <v>35.599999999999994</v>
      </c>
      <c r="V78" s="112">
        <f t="shared" si="9"/>
        <v>0</v>
      </c>
      <c r="X78" s="117"/>
    </row>
    <row r="79" spans="1:24">
      <c r="A79" t="s">
        <v>121</v>
      </c>
      <c r="B79">
        <f>GT!B79</f>
        <v>40</v>
      </c>
      <c r="C79">
        <f>GT!C79</f>
        <v>50</v>
      </c>
      <c r="D79">
        <f>GT!M79</f>
        <v>35.6</v>
      </c>
      <c r="E79">
        <f>GT!N79</f>
        <v>0</v>
      </c>
      <c r="F79">
        <f t="shared" si="10"/>
        <v>90</v>
      </c>
      <c r="G79">
        <f t="shared" si="11"/>
        <v>35.6</v>
      </c>
      <c r="H79" s="112"/>
      <c r="I79">
        <f>BRPL_EOD!AA79+BRPL_EOD!AB79</f>
        <v>14.62</v>
      </c>
      <c r="J79">
        <f>BYPL_EOD!AA79+BYPL_EOD!AB79</f>
        <v>8.01</v>
      </c>
      <c r="K79">
        <f>MES_EOD!AA79+MES_EOD!AB79</f>
        <v>0</v>
      </c>
      <c r="L79">
        <f>NDMC_EOD!AA79+NDMC_EOD!AB79</f>
        <v>1.98</v>
      </c>
      <c r="M79">
        <f>TPDDL_EOD!AA79+TPDDL_EOD!AB79</f>
        <v>11</v>
      </c>
      <c r="N79">
        <f t="shared" si="6"/>
        <v>35.61</v>
      </c>
      <c r="O79" s="112">
        <f t="shared" si="7"/>
        <v>-9.9999999999980105E-3</v>
      </c>
      <c r="P79">
        <v>14.615894411682111</v>
      </c>
      <c r="Q79">
        <v>8.0077506318449885</v>
      </c>
      <c r="R79">
        <v>0</v>
      </c>
      <c r="S79">
        <v>1.9794439764111205</v>
      </c>
      <c r="T79">
        <v>10.996910980061781</v>
      </c>
      <c r="U79" s="114">
        <f t="shared" si="8"/>
        <v>35.599999999999994</v>
      </c>
      <c r="V79" s="112">
        <f t="shared" si="9"/>
        <v>0</v>
      </c>
      <c r="X79" s="117"/>
    </row>
    <row r="80" spans="1:24">
      <c r="A80" t="s">
        <v>122</v>
      </c>
      <c r="B80">
        <f>GT!B80</f>
        <v>40</v>
      </c>
      <c r="C80">
        <f>GT!C80</f>
        <v>50</v>
      </c>
      <c r="D80">
        <f>GT!M80</f>
        <v>35.6</v>
      </c>
      <c r="E80">
        <f>GT!N80</f>
        <v>0</v>
      </c>
      <c r="F80">
        <f t="shared" si="10"/>
        <v>90</v>
      </c>
      <c r="G80">
        <f t="shared" si="11"/>
        <v>35.6</v>
      </c>
      <c r="H80" s="112"/>
      <c r="I80">
        <f>BRPL_EOD!AA80+BRPL_EOD!AB80</f>
        <v>14.62</v>
      </c>
      <c r="J80">
        <f>BYPL_EOD!AA80+BYPL_EOD!AB80</f>
        <v>8.01</v>
      </c>
      <c r="K80">
        <f>MES_EOD!AA80+MES_EOD!AB80</f>
        <v>0</v>
      </c>
      <c r="L80">
        <f>NDMC_EOD!AA80+NDMC_EOD!AB80</f>
        <v>1.98</v>
      </c>
      <c r="M80">
        <f>TPDDL_EOD!AA80+TPDDL_EOD!AB80</f>
        <v>11</v>
      </c>
      <c r="N80">
        <f t="shared" si="6"/>
        <v>35.61</v>
      </c>
      <c r="O80" s="112">
        <f t="shared" si="7"/>
        <v>-9.9999999999980105E-3</v>
      </c>
      <c r="P80">
        <v>14.615894411682111</v>
      </c>
      <c r="Q80">
        <v>8.0077506318449885</v>
      </c>
      <c r="R80">
        <v>0</v>
      </c>
      <c r="S80">
        <v>1.9794439764111205</v>
      </c>
      <c r="T80">
        <v>10.996910980061781</v>
      </c>
      <c r="U80" s="114">
        <f t="shared" si="8"/>
        <v>35.599999999999994</v>
      </c>
      <c r="V80" s="112">
        <f t="shared" si="9"/>
        <v>0</v>
      </c>
      <c r="X80" s="117"/>
    </row>
    <row r="81" spans="1:24">
      <c r="A81" t="s">
        <v>123</v>
      </c>
      <c r="B81">
        <f>GT!B81</f>
        <v>40</v>
      </c>
      <c r="C81">
        <f>GT!C81</f>
        <v>50</v>
      </c>
      <c r="D81">
        <f>GT!M81</f>
        <v>35.6</v>
      </c>
      <c r="E81">
        <f>GT!N81</f>
        <v>0</v>
      </c>
      <c r="F81">
        <f t="shared" si="10"/>
        <v>90</v>
      </c>
      <c r="G81">
        <f t="shared" si="11"/>
        <v>35.6</v>
      </c>
      <c r="H81" s="112"/>
      <c r="I81">
        <f>BRPL_EOD!AA81+BRPL_EOD!AB81</f>
        <v>14.62</v>
      </c>
      <c r="J81">
        <f>BYPL_EOD!AA81+BYPL_EOD!AB81</f>
        <v>8.01</v>
      </c>
      <c r="K81">
        <f>MES_EOD!AA81+MES_EOD!AB81</f>
        <v>0</v>
      </c>
      <c r="L81">
        <f>NDMC_EOD!AA81+NDMC_EOD!AB81</f>
        <v>1.98</v>
      </c>
      <c r="M81">
        <f>TPDDL_EOD!AA81+TPDDL_EOD!AB81</f>
        <v>11</v>
      </c>
      <c r="N81">
        <f t="shared" si="6"/>
        <v>35.61</v>
      </c>
      <c r="O81" s="112">
        <f t="shared" si="7"/>
        <v>-9.9999999999980105E-3</v>
      </c>
      <c r="P81">
        <v>14.615894411682111</v>
      </c>
      <c r="Q81">
        <v>8.0077506318449885</v>
      </c>
      <c r="R81">
        <v>0</v>
      </c>
      <c r="S81">
        <v>1.9794439764111205</v>
      </c>
      <c r="T81">
        <v>10.996910980061781</v>
      </c>
      <c r="U81" s="114">
        <f t="shared" si="8"/>
        <v>35.599999999999994</v>
      </c>
      <c r="V81" s="112">
        <f t="shared" si="9"/>
        <v>0</v>
      </c>
      <c r="X81" s="117"/>
    </row>
    <row r="82" spans="1:24">
      <c r="A82" t="s">
        <v>124</v>
      </c>
      <c r="B82">
        <f>GT!B82</f>
        <v>40</v>
      </c>
      <c r="C82">
        <f>GT!C82</f>
        <v>50</v>
      </c>
      <c r="D82">
        <f>GT!M82</f>
        <v>35.6</v>
      </c>
      <c r="E82">
        <f>GT!N82</f>
        <v>0</v>
      </c>
      <c r="F82">
        <f t="shared" si="10"/>
        <v>90</v>
      </c>
      <c r="G82">
        <f t="shared" si="11"/>
        <v>35.6</v>
      </c>
      <c r="H82" s="112"/>
      <c r="I82">
        <f>BRPL_EOD!AA82+BRPL_EOD!AB82</f>
        <v>14.62</v>
      </c>
      <c r="J82">
        <f>BYPL_EOD!AA82+BYPL_EOD!AB82</f>
        <v>8.01</v>
      </c>
      <c r="K82">
        <f>MES_EOD!AA82+MES_EOD!AB82</f>
        <v>0</v>
      </c>
      <c r="L82">
        <f>NDMC_EOD!AA82+NDMC_EOD!AB82</f>
        <v>1.98</v>
      </c>
      <c r="M82">
        <f>TPDDL_EOD!AA82+TPDDL_EOD!AB82</f>
        <v>11</v>
      </c>
      <c r="N82">
        <f t="shared" si="6"/>
        <v>35.61</v>
      </c>
      <c r="O82" s="112">
        <f t="shared" si="7"/>
        <v>-9.9999999999980105E-3</v>
      </c>
      <c r="P82">
        <v>14.615894411682111</v>
      </c>
      <c r="Q82">
        <v>8.0077506318449885</v>
      </c>
      <c r="R82">
        <v>0</v>
      </c>
      <c r="S82">
        <v>1.9794439764111205</v>
      </c>
      <c r="T82">
        <v>10.996910980061781</v>
      </c>
      <c r="U82" s="114">
        <f t="shared" si="8"/>
        <v>35.599999999999994</v>
      </c>
      <c r="V82" s="112">
        <f t="shared" si="9"/>
        <v>0</v>
      </c>
      <c r="X82" s="117"/>
    </row>
    <row r="83" spans="1:24">
      <c r="A83" t="s">
        <v>125</v>
      </c>
      <c r="B83">
        <f>GT!B83</f>
        <v>40</v>
      </c>
      <c r="C83">
        <f>GT!C83</f>
        <v>50</v>
      </c>
      <c r="D83">
        <f>GT!M83</f>
        <v>35.6</v>
      </c>
      <c r="E83">
        <f>GT!N83</f>
        <v>0</v>
      </c>
      <c r="F83">
        <f t="shared" si="10"/>
        <v>90</v>
      </c>
      <c r="G83">
        <f t="shared" si="11"/>
        <v>35.6</v>
      </c>
      <c r="H83" s="112"/>
      <c r="I83">
        <f>BRPL_EOD!AA83+BRPL_EOD!AB83</f>
        <v>14.62</v>
      </c>
      <c r="J83">
        <f>BYPL_EOD!AA83+BYPL_EOD!AB83</f>
        <v>8.01</v>
      </c>
      <c r="K83">
        <f>MES_EOD!AA83+MES_EOD!AB83</f>
        <v>0</v>
      </c>
      <c r="L83">
        <f>NDMC_EOD!AA83+NDMC_EOD!AB83</f>
        <v>1.98</v>
      </c>
      <c r="M83">
        <f>TPDDL_EOD!AA83+TPDDL_EOD!AB83</f>
        <v>11</v>
      </c>
      <c r="N83">
        <f t="shared" si="6"/>
        <v>35.61</v>
      </c>
      <c r="O83" s="112">
        <f t="shared" si="7"/>
        <v>-9.9999999999980105E-3</v>
      </c>
      <c r="P83">
        <v>14.615894411682111</v>
      </c>
      <c r="Q83">
        <v>8.0077506318449885</v>
      </c>
      <c r="R83">
        <v>0</v>
      </c>
      <c r="S83">
        <v>1.9794439764111205</v>
      </c>
      <c r="T83">
        <v>10.996910980061781</v>
      </c>
      <c r="U83" s="114">
        <f t="shared" si="8"/>
        <v>35.599999999999994</v>
      </c>
      <c r="V83" s="112">
        <f t="shared" si="9"/>
        <v>0</v>
      </c>
      <c r="X83" s="117"/>
    </row>
    <row r="84" spans="1:24">
      <c r="A84" t="s">
        <v>126</v>
      </c>
      <c r="B84">
        <f>GT!B84</f>
        <v>40</v>
      </c>
      <c r="C84">
        <f>GT!C84</f>
        <v>50</v>
      </c>
      <c r="D84">
        <f>GT!M84</f>
        <v>35.6</v>
      </c>
      <c r="E84">
        <f>GT!N84</f>
        <v>0</v>
      </c>
      <c r="F84">
        <f t="shared" si="10"/>
        <v>90</v>
      </c>
      <c r="G84">
        <f t="shared" si="11"/>
        <v>35.6</v>
      </c>
      <c r="H84" s="112"/>
      <c r="I84">
        <f>BRPL_EOD!AA84+BRPL_EOD!AB84</f>
        <v>14.62</v>
      </c>
      <c r="J84">
        <f>BYPL_EOD!AA84+BYPL_EOD!AB84</f>
        <v>8.01</v>
      </c>
      <c r="K84">
        <f>MES_EOD!AA84+MES_EOD!AB84</f>
        <v>0</v>
      </c>
      <c r="L84">
        <f>NDMC_EOD!AA84+NDMC_EOD!AB84</f>
        <v>1.98</v>
      </c>
      <c r="M84">
        <f>TPDDL_EOD!AA84+TPDDL_EOD!AB84</f>
        <v>11</v>
      </c>
      <c r="N84">
        <f t="shared" si="6"/>
        <v>35.61</v>
      </c>
      <c r="O84" s="112">
        <f t="shared" si="7"/>
        <v>-9.9999999999980105E-3</v>
      </c>
      <c r="P84">
        <v>14.615894411682111</v>
      </c>
      <c r="Q84">
        <v>8.0077506318449885</v>
      </c>
      <c r="R84">
        <v>0</v>
      </c>
      <c r="S84">
        <v>1.9794439764111205</v>
      </c>
      <c r="T84">
        <v>10.996910980061781</v>
      </c>
      <c r="U84" s="114">
        <f t="shared" si="8"/>
        <v>35.599999999999994</v>
      </c>
      <c r="V84" s="112">
        <f t="shared" si="9"/>
        <v>0</v>
      </c>
      <c r="X84" s="117"/>
    </row>
    <row r="85" spans="1:24">
      <c r="A85" t="s">
        <v>127</v>
      </c>
      <c r="B85">
        <f>GT!B85</f>
        <v>40</v>
      </c>
      <c r="C85">
        <f>GT!C85</f>
        <v>50</v>
      </c>
      <c r="D85">
        <f>GT!M85</f>
        <v>35.6</v>
      </c>
      <c r="E85">
        <f>GT!N85</f>
        <v>0</v>
      </c>
      <c r="F85">
        <f t="shared" si="10"/>
        <v>90</v>
      </c>
      <c r="G85">
        <f t="shared" si="11"/>
        <v>35.6</v>
      </c>
      <c r="H85" s="112"/>
      <c r="I85">
        <f>BRPL_EOD!AA85+BRPL_EOD!AB85</f>
        <v>14.62</v>
      </c>
      <c r="J85">
        <f>BYPL_EOD!AA85+BYPL_EOD!AB85</f>
        <v>8.01</v>
      </c>
      <c r="K85">
        <f>MES_EOD!AA85+MES_EOD!AB85</f>
        <v>0</v>
      </c>
      <c r="L85">
        <f>NDMC_EOD!AA85+NDMC_EOD!AB85</f>
        <v>1.98</v>
      </c>
      <c r="M85">
        <f>TPDDL_EOD!AA85+TPDDL_EOD!AB85</f>
        <v>11</v>
      </c>
      <c r="N85">
        <f t="shared" si="6"/>
        <v>35.61</v>
      </c>
      <c r="O85" s="112">
        <f t="shared" si="7"/>
        <v>-9.9999999999980105E-3</v>
      </c>
      <c r="P85">
        <v>14.615894411682111</v>
      </c>
      <c r="Q85">
        <v>8.0077506318449885</v>
      </c>
      <c r="R85">
        <v>0</v>
      </c>
      <c r="S85">
        <v>1.9794439764111205</v>
      </c>
      <c r="T85">
        <v>10.996910980061781</v>
      </c>
      <c r="U85" s="114">
        <f t="shared" si="8"/>
        <v>35.599999999999994</v>
      </c>
      <c r="V85" s="112">
        <f t="shared" si="9"/>
        <v>0</v>
      </c>
      <c r="X85" s="117"/>
    </row>
    <row r="86" spans="1:24">
      <c r="A86" t="s">
        <v>128</v>
      </c>
      <c r="B86">
        <f>GT!B86</f>
        <v>40</v>
      </c>
      <c r="C86">
        <f>GT!C86</f>
        <v>50</v>
      </c>
      <c r="D86">
        <f>GT!M86</f>
        <v>35.6</v>
      </c>
      <c r="E86">
        <f>GT!N86</f>
        <v>0</v>
      </c>
      <c r="F86">
        <f t="shared" si="10"/>
        <v>90</v>
      </c>
      <c r="G86">
        <f t="shared" si="11"/>
        <v>35.6</v>
      </c>
      <c r="H86" s="112"/>
      <c r="I86">
        <f>BRPL_EOD!AA86+BRPL_EOD!AB86</f>
        <v>14.62</v>
      </c>
      <c r="J86">
        <f>BYPL_EOD!AA86+BYPL_EOD!AB86</f>
        <v>8.01</v>
      </c>
      <c r="K86">
        <f>MES_EOD!AA86+MES_EOD!AB86</f>
        <v>0</v>
      </c>
      <c r="L86">
        <f>NDMC_EOD!AA86+NDMC_EOD!AB86</f>
        <v>1.98</v>
      </c>
      <c r="M86">
        <f>TPDDL_EOD!AA86+TPDDL_EOD!AB86</f>
        <v>11</v>
      </c>
      <c r="N86">
        <f t="shared" si="6"/>
        <v>35.61</v>
      </c>
      <c r="O86" s="112">
        <f t="shared" si="7"/>
        <v>-9.9999999999980105E-3</v>
      </c>
      <c r="P86">
        <v>14.615894411682111</v>
      </c>
      <c r="Q86">
        <v>8.0077506318449885</v>
      </c>
      <c r="R86">
        <v>0</v>
      </c>
      <c r="S86">
        <v>1.9794439764111205</v>
      </c>
      <c r="T86">
        <v>10.996910980061781</v>
      </c>
      <c r="U86" s="114">
        <f t="shared" si="8"/>
        <v>35.599999999999994</v>
      </c>
      <c r="V86" s="112">
        <f t="shared" si="9"/>
        <v>0</v>
      </c>
      <c r="X86" s="117"/>
    </row>
    <row r="87" spans="1:24">
      <c r="A87" t="s">
        <v>129</v>
      </c>
      <c r="B87">
        <f>GT!B87</f>
        <v>40</v>
      </c>
      <c r="C87">
        <f>GT!C87</f>
        <v>50</v>
      </c>
      <c r="D87">
        <f>GT!M87</f>
        <v>35.6</v>
      </c>
      <c r="E87">
        <f>GT!N87</f>
        <v>0</v>
      </c>
      <c r="F87">
        <f t="shared" si="10"/>
        <v>90</v>
      </c>
      <c r="G87">
        <f t="shared" si="11"/>
        <v>35.6</v>
      </c>
      <c r="H87" s="112"/>
      <c r="I87">
        <f>BRPL_EOD!AA87+BRPL_EOD!AB87</f>
        <v>14.62</v>
      </c>
      <c r="J87">
        <f>BYPL_EOD!AA87+BYPL_EOD!AB87</f>
        <v>8.01</v>
      </c>
      <c r="K87">
        <f>MES_EOD!AA87+MES_EOD!AB87</f>
        <v>0</v>
      </c>
      <c r="L87">
        <f>NDMC_EOD!AA87+NDMC_EOD!AB87</f>
        <v>1.98</v>
      </c>
      <c r="M87">
        <f>TPDDL_EOD!AA87+TPDDL_EOD!AB87</f>
        <v>11</v>
      </c>
      <c r="N87">
        <f t="shared" si="6"/>
        <v>35.61</v>
      </c>
      <c r="O87" s="112">
        <f t="shared" si="7"/>
        <v>-9.9999999999980105E-3</v>
      </c>
      <c r="P87">
        <v>14.615894411682111</v>
      </c>
      <c r="Q87">
        <v>8.0077506318449885</v>
      </c>
      <c r="R87">
        <v>0</v>
      </c>
      <c r="S87">
        <v>1.9794439764111205</v>
      </c>
      <c r="T87">
        <v>10.996910980061781</v>
      </c>
      <c r="U87" s="114">
        <f t="shared" si="8"/>
        <v>35.599999999999994</v>
      </c>
      <c r="V87" s="112">
        <f t="shared" si="9"/>
        <v>0</v>
      </c>
      <c r="X87" s="117"/>
    </row>
    <row r="88" spans="1:24">
      <c r="A88" t="s">
        <v>130</v>
      </c>
      <c r="B88">
        <f>GT!B88</f>
        <v>40</v>
      </c>
      <c r="C88">
        <f>GT!C88</f>
        <v>50</v>
      </c>
      <c r="D88">
        <f>GT!M88</f>
        <v>36.6</v>
      </c>
      <c r="E88">
        <f>GT!N88</f>
        <v>0</v>
      </c>
      <c r="F88">
        <f t="shared" si="10"/>
        <v>90</v>
      </c>
      <c r="G88">
        <f t="shared" si="11"/>
        <v>36.6</v>
      </c>
      <c r="H88" s="112"/>
      <c r="I88">
        <f>BRPL_EOD!AA88+BRPL_EOD!AB88</f>
        <v>15.26</v>
      </c>
      <c r="J88">
        <f>BYPL_EOD!AA88+BYPL_EOD!AB88</f>
        <v>8.35</v>
      </c>
      <c r="K88">
        <f>MES_EOD!AA88+MES_EOD!AB88</f>
        <v>0</v>
      </c>
      <c r="L88">
        <f>NDMC_EOD!AA88+NDMC_EOD!AB88</f>
        <v>1.98</v>
      </c>
      <c r="M88">
        <f>TPDDL_EOD!AA88+TPDDL_EOD!AB88</f>
        <v>11</v>
      </c>
      <c r="N88">
        <f t="shared" si="6"/>
        <v>36.590000000000003</v>
      </c>
      <c r="O88" s="112">
        <f t="shared" si="7"/>
        <v>9.9999999999980105E-3</v>
      </c>
      <c r="P88">
        <v>15.264170538398469</v>
      </c>
      <c r="Q88">
        <v>8.352282044274391</v>
      </c>
      <c r="R88">
        <v>0</v>
      </c>
      <c r="S88">
        <v>1.9805411314566821</v>
      </c>
      <c r="T88">
        <v>11.003006285870455</v>
      </c>
      <c r="U88" s="114">
        <f t="shared" si="8"/>
        <v>36.599999999999994</v>
      </c>
      <c r="V88" s="112">
        <f t="shared" si="9"/>
        <v>0</v>
      </c>
      <c r="X88" s="117"/>
    </row>
    <row r="89" spans="1:24">
      <c r="A89" t="s">
        <v>131</v>
      </c>
      <c r="B89">
        <f>GT!B89</f>
        <v>40</v>
      </c>
      <c r="C89">
        <f>GT!C89</f>
        <v>50</v>
      </c>
      <c r="D89">
        <f>GT!M89</f>
        <v>36.6</v>
      </c>
      <c r="E89">
        <f>GT!N89</f>
        <v>0</v>
      </c>
      <c r="F89">
        <f t="shared" si="10"/>
        <v>90</v>
      </c>
      <c r="G89">
        <f t="shared" si="11"/>
        <v>36.6</v>
      </c>
      <c r="H89" s="112"/>
      <c r="I89">
        <f>BRPL_EOD!AA89+BRPL_EOD!AB89</f>
        <v>15.26</v>
      </c>
      <c r="J89">
        <f>BYPL_EOD!AA89+BYPL_EOD!AB89</f>
        <v>8.35</v>
      </c>
      <c r="K89">
        <f>MES_EOD!AA89+MES_EOD!AB89</f>
        <v>0</v>
      </c>
      <c r="L89">
        <f>NDMC_EOD!AA89+NDMC_EOD!AB89</f>
        <v>1.98</v>
      </c>
      <c r="M89">
        <f>TPDDL_EOD!AA89+TPDDL_EOD!AB89</f>
        <v>11</v>
      </c>
      <c r="N89">
        <f t="shared" si="6"/>
        <v>36.590000000000003</v>
      </c>
      <c r="O89" s="112">
        <f t="shared" si="7"/>
        <v>9.9999999999980105E-3</v>
      </c>
      <c r="P89">
        <v>15.264170538398469</v>
      </c>
      <c r="Q89">
        <v>8.352282044274391</v>
      </c>
      <c r="R89">
        <v>0</v>
      </c>
      <c r="S89">
        <v>1.9805411314566821</v>
      </c>
      <c r="T89">
        <v>11.003006285870455</v>
      </c>
      <c r="U89" s="114">
        <f t="shared" si="8"/>
        <v>36.599999999999994</v>
      </c>
      <c r="V89" s="112">
        <f t="shared" si="9"/>
        <v>0</v>
      </c>
      <c r="X89" s="117"/>
    </row>
    <row r="90" spans="1:24">
      <c r="A90" t="s">
        <v>132</v>
      </c>
      <c r="B90">
        <f>GT!B90</f>
        <v>40</v>
      </c>
      <c r="C90">
        <f>GT!C90</f>
        <v>50</v>
      </c>
      <c r="D90">
        <f>GT!M90</f>
        <v>36.6</v>
      </c>
      <c r="E90">
        <f>GT!N90</f>
        <v>0</v>
      </c>
      <c r="F90">
        <f t="shared" si="10"/>
        <v>90</v>
      </c>
      <c r="G90">
        <f t="shared" si="11"/>
        <v>36.6</v>
      </c>
      <c r="H90" s="112"/>
      <c r="I90">
        <f>BRPL_EOD!AA90+BRPL_EOD!AB90</f>
        <v>15.26</v>
      </c>
      <c r="J90">
        <f>BYPL_EOD!AA90+BYPL_EOD!AB90</f>
        <v>8.35</v>
      </c>
      <c r="K90">
        <f>MES_EOD!AA90+MES_EOD!AB90</f>
        <v>0</v>
      </c>
      <c r="L90">
        <f>NDMC_EOD!AA90+NDMC_EOD!AB90</f>
        <v>1.98</v>
      </c>
      <c r="M90">
        <f>TPDDL_EOD!AA90+TPDDL_EOD!AB90</f>
        <v>11</v>
      </c>
      <c r="N90">
        <f t="shared" si="6"/>
        <v>36.590000000000003</v>
      </c>
      <c r="O90" s="112">
        <f t="shared" si="7"/>
        <v>9.9999999999980105E-3</v>
      </c>
      <c r="P90">
        <v>15.264170538398469</v>
      </c>
      <c r="Q90">
        <v>8.352282044274391</v>
      </c>
      <c r="R90">
        <v>0</v>
      </c>
      <c r="S90">
        <v>1.9805411314566821</v>
      </c>
      <c r="T90">
        <v>11.003006285870455</v>
      </c>
      <c r="U90" s="114">
        <f t="shared" si="8"/>
        <v>36.599999999999994</v>
      </c>
      <c r="V90" s="112">
        <f t="shared" si="9"/>
        <v>0</v>
      </c>
      <c r="X90" s="117"/>
    </row>
    <row r="91" spans="1:24">
      <c r="A91" t="s">
        <v>133</v>
      </c>
      <c r="B91">
        <f>GT!B91</f>
        <v>40</v>
      </c>
      <c r="C91">
        <f>GT!C91</f>
        <v>50</v>
      </c>
      <c r="D91">
        <f>GT!M91</f>
        <v>37.6</v>
      </c>
      <c r="E91">
        <f>GT!N91</f>
        <v>0</v>
      </c>
      <c r="F91">
        <f t="shared" si="10"/>
        <v>90</v>
      </c>
      <c r="G91">
        <f t="shared" si="11"/>
        <v>37.6</v>
      </c>
      <c r="H91" s="112"/>
      <c r="I91">
        <f>BRPL_EOD!AA91+BRPL_EOD!AB91</f>
        <v>15.74</v>
      </c>
      <c r="J91">
        <f>BYPL_EOD!AA91+BYPL_EOD!AB91</f>
        <v>8.6199999999999992</v>
      </c>
      <c r="K91">
        <f>MES_EOD!AA91+MES_EOD!AB91</f>
        <v>0</v>
      </c>
      <c r="L91">
        <f>NDMC_EOD!AA91+NDMC_EOD!AB91</f>
        <v>1.98</v>
      </c>
      <c r="M91">
        <f>TPDDL_EOD!AA91+TPDDL_EOD!AB91</f>
        <v>11.24</v>
      </c>
      <c r="N91">
        <f t="shared" si="6"/>
        <v>37.58</v>
      </c>
      <c r="O91" s="112">
        <f t="shared" si="7"/>
        <v>2.0000000000003126E-2</v>
      </c>
      <c r="P91">
        <v>15.748376796168175</v>
      </c>
      <c r="Q91">
        <v>8.624587546567323</v>
      </c>
      <c r="R91">
        <v>0</v>
      </c>
      <c r="S91">
        <v>1.9810537519957425</v>
      </c>
      <c r="T91">
        <v>11.245981905268762</v>
      </c>
      <c r="U91" s="114">
        <f t="shared" si="8"/>
        <v>37.6</v>
      </c>
      <c r="V91" s="112">
        <f t="shared" si="9"/>
        <v>0</v>
      </c>
      <c r="X91" s="117"/>
    </row>
    <row r="92" spans="1:24">
      <c r="A92" t="s">
        <v>134</v>
      </c>
      <c r="B92">
        <f>GT!B92</f>
        <v>40</v>
      </c>
      <c r="C92">
        <f>GT!C92</f>
        <v>50</v>
      </c>
      <c r="D92">
        <f>GT!M92</f>
        <v>37.6</v>
      </c>
      <c r="E92">
        <f>GT!N92</f>
        <v>0</v>
      </c>
      <c r="F92">
        <f t="shared" si="10"/>
        <v>90</v>
      </c>
      <c r="G92">
        <f t="shared" si="11"/>
        <v>37.6</v>
      </c>
      <c r="H92" s="112"/>
      <c r="I92">
        <f>BRPL_EOD!AA92+BRPL_EOD!AB92</f>
        <v>15.74</v>
      </c>
      <c r="J92">
        <f>BYPL_EOD!AA92+BYPL_EOD!AB92</f>
        <v>8.6199999999999992</v>
      </c>
      <c r="K92">
        <f>MES_EOD!AA92+MES_EOD!AB92</f>
        <v>0</v>
      </c>
      <c r="L92">
        <f>NDMC_EOD!AA92+NDMC_EOD!AB92</f>
        <v>1.98</v>
      </c>
      <c r="M92">
        <f>TPDDL_EOD!AA92+TPDDL_EOD!AB92</f>
        <v>11.24</v>
      </c>
      <c r="N92">
        <f t="shared" si="6"/>
        <v>37.58</v>
      </c>
      <c r="O92" s="112">
        <f t="shared" si="7"/>
        <v>2.0000000000003126E-2</v>
      </c>
      <c r="P92">
        <v>15.748376796168175</v>
      </c>
      <c r="Q92">
        <v>8.624587546567323</v>
      </c>
      <c r="R92">
        <v>0</v>
      </c>
      <c r="S92">
        <v>1.9810537519957425</v>
      </c>
      <c r="T92">
        <v>11.245981905268762</v>
      </c>
      <c r="U92" s="114">
        <f t="shared" si="8"/>
        <v>37.6</v>
      </c>
      <c r="V92" s="112">
        <f t="shared" si="9"/>
        <v>0</v>
      </c>
      <c r="X92" s="117"/>
    </row>
    <row r="93" spans="1:24">
      <c r="A93" t="s">
        <v>135</v>
      </c>
      <c r="B93">
        <f>GT!B93</f>
        <v>40</v>
      </c>
      <c r="C93">
        <f>GT!C93</f>
        <v>50</v>
      </c>
      <c r="D93">
        <f>GT!M93</f>
        <v>37.6</v>
      </c>
      <c r="E93">
        <f>GT!N93</f>
        <v>0</v>
      </c>
      <c r="F93">
        <f t="shared" si="10"/>
        <v>90</v>
      </c>
      <c r="G93">
        <f t="shared" si="11"/>
        <v>37.6</v>
      </c>
      <c r="H93" s="112"/>
      <c r="I93">
        <f>BRPL_EOD!AA93+BRPL_EOD!AB93</f>
        <v>15.74</v>
      </c>
      <c r="J93">
        <f>BYPL_EOD!AA93+BYPL_EOD!AB93</f>
        <v>8.6199999999999992</v>
      </c>
      <c r="K93">
        <f>MES_EOD!AA93+MES_EOD!AB93</f>
        <v>0</v>
      </c>
      <c r="L93">
        <f>NDMC_EOD!AA93+NDMC_EOD!AB93</f>
        <v>1.98</v>
      </c>
      <c r="M93">
        <f>TPDDL_EOD!AA93+TPDDL_EOD!AB93</f>
        <v>11.24</v>
      </c>
      <c r="N93">
        <f t="shared" si="6"/>
        <v>37.58</v>
      </c>
      <c r="O93" s="112">
        <f t="shared" si="7"/>
        <v>2.0000000000003126E-2</v>
      </c>
      <c r="P93">
        <v>15.748376796168175</v>
      </c>
      <c r="Q93">
        <v>8.624587546567323</v>
      </c>
      <c r="R93">
        <v>0</v>
      </c>
      <c r="S93">
        <v>1.9810537519957425</v>
      </c>
      <c r="T93">
        <v>11.245981905268762</v>
      </c>
      <c r="U93" s="114">
        <f t="shared" si="8"/>
        <v>37.6</v>
      </c>
      <c r="V93" s="112">
        <f t="shared" si="9"/>
        <v>0</v>
      </c>
      <c r="X93" s="117"/>
    </row>
    <row r="94" spans="1:24">
      <c r="A94" t="s">
        <v>136</v>
      </c>
      <c r="B94">
        <f>GT!B94</f>
        <v>40</v>
      </c>
      <c r="C94">
        <f>GT!C94</f>
        <v>50</v>
      </c>
      <c r="D94">
        <f>GT!M94</f>
        <v>37.6</v>
      </c>
      <c r="E94">
        <f>GT!N94</f>
        <v>0</v>
      </c>
      <c r="F94">
        <f t="shared" si="10"/>
        <v>90</v>
      </c>
      <c r="G94">
        <f t="shared" si="11"/>
        <v>37.6</v>
      </c>
      <c r="H94" s="112"/>
      <c r="I94">
        <f>BRPL_EOD!AA94+BRPL_EOD!AB94</f>
        <v>15.74</v>
      </c>
      <c r="J94">
        <f>BYPL_EOD!AA94+BYPL_EOD!AB94</f>
        <v>8.6199999999999992</v>
      </c>
      <c r="K94">
        <f>MES_EOD!AA94+MES_EOD!AB94</f>
        <v>0</v>
      </c>
      <c r="L94">
        <f>NDMC_EOD!AA94+NDMC_EOD!AB94</f>
        <v>1.98</v>
      </c>
      <c r="M94">
        <f>TPDDL_EOD!AA94+TPDDL_EOD!AB94</f>
        <v>11.24</v>
      </c>
      <c r="N94">
        <f t="shared" si="6"/>
        <v>37.58</v>
      </c>
      <c r="O94" s="112">
        <f t="shared" si="7"/>
        <v>2.0000000000003126E-2</v>
      </c>
      <c r="P94">
        <v>15.748376796168175</v>
      </c>
      <c r="Q94">
        <v>8.624587546567323</v>
      </c>
      <c r="R94">
        <v>0</v>
      </c>
      <c r="S94">
        <v>1.9810537519957425</v>
      </c>
      <c r="T94">
        <v>11.245981905268762</v>
      </c>
      <c r="U94" s="114">
        <f t="shared" si="8"/>
        <v>37.6</v>
      </c>
      <c r="V94" s="112">
        <f t="shared" si="9"/>
        <v>0</v>
      </c>
      <c r="X94" s="117"/>
    </row>
    <row r="95" spans="1:24">
      <c r="A95" t="s">
        <v>137</v>
      </c>
      <c r="B95">
        <f>GT!B95</f>
        <v>40</v>
      </c>
      <c r="C95">
        <f>GT!C95</f>
        <v>50</v>
      </c>
      <c r="D95">
        <f>GT!M95</f>
        <v>37.6</v>
      </c>
      <c r="E95">
        <f>GT!N95</f>
        <v>0</v>
      </c>
      <c r="F95">
        <f t="shared" si="10"/>
        <v>90</v>
      </c>
      <c r="G95">
        <f t="shared" si="11"/>
        <v>37.6</v>
      </c>
      <c r="H95" s="112"/>
      <c r="I95">
        <f>BRPL_EOD!AA95+BRPL_EOD!AB95</f>
        <v>15.74</v>
      </c>
      <c r="J95">
        <f>BYPL_EOD!AA95+BYPL_EOD!AB95</f>
        <v>8.6199999999999992</v>
      </c>
      <c r="K95">
        <f>MES_EOD!AA95+MES_EOD!AB95</f>
        <v>0</v>
      </c>
      <c r="L95">
        <f>NDMC_EOD!AA95+NDMC_EOD!AB95</f>
        <v>1.98</v>
      </c>
      <c r="M95">
        <f>TPDDL_EOD!AA95+TPDDL_EOD!AB95</f>
        <v>11.24</v>
      </c>
      <c r="N95">
        <f t="shared" si="6"/>
        <v>37.58</v>
      </c>
      <c r="O95" s="112">
        <f t="shared" si="7"/>
        <v>2.0000000000003126E-2</v>
      </c>
      <c r="P95">
        <v>15.748376796168175</v>
      </c>
      <c r="Q95">
        <v>8.624587546567323</v>
      </c>
      <c r="R95">
        <v>0</v>
      </c>
      <c r="S95">
        <v>1.9810537519957425</v>
      </c>
      <c r="T95">
        <v>11.245981905268762</v>
      </c>
      <c r="U95" s="114">
        <f t="shared" si="8"/>
        <v>37.6</v>
      </c>
      <c r="V95" s="112">
        <f t="shared" si="9"/>
        <v>0</v>
      </c>
      <c r="X95" s="117"/>
    </row>
    <row r="96" spans="1:24">
      <c r="A96" t="s">
        <v>138</v>
      </c>
      <c r="B96">
        <f>GT!B96</f>
        <v>40</v>
      </c>
      <c r="C96">
        <f>GT!C96</f>
        <v>50</v>
      </c>
      <c r="D96">
        <f>GT!M96</f>
        <v>37.6</v>
      </c>
      <c r="E96">
        <f>GT!N96</f>
        <v>0</v>
      </c>
      <c r="F96">
        <f t="shared" si="10"/>
        <v>90</v>
      </c>
      <c r="G96">
        <f t="shared" si="11"/>
        <v>37.6</v>
      </c>
      <c r="H96" s="112"/>
      <c r="I96">
        <f>BRPL_EOD!AA96+BRPL_EOD!AB96</f>
        <v>15.74</v>
      </c>
      <c r="J96">
        <f>BYPL_EOD!AA96+BYPL_EOD!AB96</f>
        <v>8.6199999999999992</v>
      </c>
      <c r="K96">
        <f>MES_EOD!AA96+MES_EOD!AB96</f>
        <v>0</v>
      </c>
      <c r="L96">
        <f>NDMC_EOD!AA96+NDMC_EOD!AB96</f>
        <v>1.98</v>
      </c>
      <c r="M96">
        <f>TPDDL_EOD!AA96+TPDDL_EOD!AB96</f>
        <v>11.24</v>
      </c>
      <c r="N96">
        <f t="shared" si="6"/>
        <v>37.58</v>
      </c>
      <c r="O96" s="112">
        <f t="shared" si="7"/>
        <v>2.0000000000003126E-2</v>
      </c>
      <c r="P96">
        <v>15.748376796168175</v>
      </c>
      <c r="Q96">
        <v>8.624587546567323</v>
      </c>
      <c r="R96">
        <v>0</v>
      </c>
      <c r="S96">
        <v>1.9810537519957425</v>
      </c>
      <c r="T96">
        <v>11.245981905268762</v>
      </c>
      <c r="U96" s="114">
        <f t="shared" si="8"/>
        <v>37.6</v>
      </c>
      <c r="V96" s="112">
        <f t="shared" si="9"/>
        <v>0</v>
      </c>
      <c r="X96" s="117"/>
    </row>
    <row r="97" spans="1:24">
      <c r="A97" t="s">
        <v>139</v>
      </c>
      <c r="B97">
        <f>GT!B97</f>
        <v>40</v>
      </c>
      <c r="C97">
        <f>GT!C97</f>
        <v>50</v>
      </c>
      <c r="D97">
        <f>GT!M97</f>
        <v>37.6</v>
      </c>
      <c r="E97">
        <f>GT!N97</f>
        <v>0</v>
      </c>
      <c r="F97">
        <f t="shared" si="10"/>
        <v>90</v>
      </c>
      <c r="G97">
        <f t="shared" si="11"/>
        <v>37.6</v>
      </c>
      <c r="H97" s="112"/>
      <c r="I97">
        <f>BRPL_EOD!AA97+BRPL_EOD!AB97</f>
        <v>15.74</v>
      </c>
      <c r="J97">
        <f>BYPL_EOD!AA97+BYPL_EOD!AB97</f>
        <v>8.6199999999999992</v>
      </c>
      <c r="K97">
        <f>MES_EOD!AA97+MES_EOD!AB97</f>
        <v>0</v>
      </c>
      <c r="L97">
        <f>NDMC_EOD!AA97+NDMC_EOD!AB97</f>
        <v>1.98</v>
      </c>
      <c r="M97">
        <f>TPDDL_EOD!AA97+TPDDL_EOD!AB97</f>
        <v>11.24</v>
      </c>
      <c r="N97">
        <f t="shared" si="6"/>
        <v>37.58</v>
      </c>
      <c r="O97" s="112">
        <f t="shared" si="7"/>
        <v>2.0000000000003126E-2</v>
      </c>
      <c r="P97">
        <v>15.748376796168175</v>
      </c>
      <c r="Q97">
        <v>8.624587546567323</v>
      </c>
      <c r="R97">
        <v>0</v>
      </c>
      <c r="S97">
        <v>1.9810537519957425</v>
      </c>
      <c r="T97">
        <v>11.245981905268762</v>
      </c>
      <c r="U97" s="114">
        <f t="shared" si="8"/>
        <v>37.6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40</v>
      </c>
      <c r="C98">
        <f>GT!C98</f>
        <v>50</v>
      </c>
      <c r="D98">
        <f>GT!M98</f>
        <v>37.6</v>
      </c>
      <c r="E98">
        <f>GT!N98</f>
        <v>0</v>
      </c>
      <c r="F98">
        <f t="shared" si="10"/>
        <v>90</v>
      </c>
      <c r="G98">
        <f t="shared" si="11"/>
        <v>37.6</v>
      </c>
      <c r="H98" s="112"/>
      <c r="I98">
        <f>BRPL_EOD!AA98+BRPL_EOD!AB98</f>
        <v>15.74</v>
      </c>
      <c r="J98">
        <f>BYPL_EOD!AA98+BYPL_EOD!AB98</f>
        <v>8.6199999999999992</v>
      </c>
      <c r="K98">
        <f>MES_EOD!AA98+MES_EOD!AB98</f>
        <v>0</v>
      </c>
      <c r="L98">
        <f>NDMC_EOD!AA98+NDMC_EOD!AB98</f>
        <v>1.98</v>
      </c>
      <c r="M98">
        <f>TPDDL_EOD!AA98+TPDDL_EOD!AB98</f>
        <v>11.24</v>
      </c>
      <c r="N98">
        <f t="shared" si="6"/>
        <v>37.58</v>
      </c>
      <c r="O98" s="112">
        <f t="shared" si="7"/>
        <v>2.0000000000003126E-2</v>
      </c>
      <c r="P98">
        <v>15.748376796168175</v>
      </c>
      <c r="Q98">
        <v>8.624587546567323</v>
      </c>
      <c r="R98">
        <v>0</v>
      </c>
      <c r="S98">
        <v>1.9810537519957425</v>
      </c>
      <c r="T98">
        <v>11.245981905268762</v>
      </c>
      <c r="U98" s="114">
        <f t="shared" si="8"/>
        <v>37.6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0.96</v>
      </c>
      <c r="C99" s="114">
        <f t="shared" ref="C99:U99" si="12">SUM(C3:C98)/4000</f>
        <v>1.2</v>
      </c>
      <c r="D99" s="114">
        <f t="shared" si="12"/>
        <v>0.86414999999999864</v>
      </c>
      <c r="E99" s="114">
        <f t="shared" si="12"/>
        <v>0</v>
      </c>
      <c r="F99" s="114">
        <f t="shared" si="12"/>
        <v>2.16</v>
      </c>
      <c r="G99" s="114">
        <f t="shared" si="12"/>
        <v>0.86414999999999864</v>
      </c>
      <c r="H99" s="114"/>
      <c r="I99" s="114">
        <f t="shared" si="12"/>
        <v>0.35448999999999931</v>
      </c>
      <c r="J99" s="114">
        <f t="shared" si="12"/>
        <v>0.19776000000000005</v>
      </c>
      <c r="K99" s="114">
        <f t="shared" si="12"/>
        <v>0</v>
      </c>
      <c r="L99" s="114">
        <f t="shared" si="12"/>
        <v>4.7519999999999937E-2</v>
      </c>
      <c r="M99" s="114">
        <f t="shared" si="12"/>
        <v>0.26447999999999999</v>
      </c>
      <c r="N99" s="114">
        <f t="shared" si="12"/>
        <v>0.86424999999999974</v>
      </c>
      <c r="O99" s="114">
        <f t="shared" si="12"/>
        <v>-9.9999999999990762E-5</v>
      </c>
      <c r="P99" s="114">
        <f t="shared" si="12"/>
        <v>0.35445721208968628</v>
      </c>
      <c r="Q99" s="114">
        <f t="shared" si="12"/>
        <v>0.19773542641730141</v>
      </c>
      <c r="R99" s="114">
        <f t="shared" si="12"/>
        <v>0</v>
      </c>
      <c r="S99" s="114">
        <f t="shared" si="12"/>
        <v>4.7513456853251632E-2</v>
      </c>
      <c r="T99" s="114">
        <f t="shared" si="12"/>
        <v>0.26444390463976086</v>
      </c>
      <c r="U99" s="114">
        <f t="shared" si="12"/>
        <v>0.86414999999999864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211.67000000000002</v>
      </c>
      <c r="E3">
        <f>BAWANA!AM3</f>
        <v>0</v>
      </c>
      <c r="F3">
        <f>(B3+C3)*0.8</f>
        <v>256</v>
      </c>
      <c r="G3">
        <f>(D3+E3)</f>
        <v>211.67000000000002</v>
      </c>
      <c r="H3" s="112"/>
      <c r="I3">
        <f>BRPL_EOD!AI3+BRPL_EOD!AJ3</f>
        <v>81.96</v>
      </c>
      <c r="J3">
        <f>BYPL_EOD!AI3+BYPL_EOD!AJ3</f>
        <v>47.39</v>
      </c>
      <c r="K3">
        <f>MES_EOD!AI3+MES_EOD!AJ3</f>
        <v>5.84</v>
      </c>
      <c r="L3">
        <f>NDMC_EOD!AI3+NDMC_EOD!AJ3</f>
        <v>19.21</v>
      </c>
      <c r="M3">
        <f>TPDDL_EOD!AI3+TPDDL_EOD!AJ3</f>
        <v>57.27</v>
      </c>
      <c r="N3">
        <f t="shared" ref="N3:N66" si="0">SUM(I3:M3)</f>
        <v>211.67000000000002</v>
      </c>
      <c r="O3" s="112">
        <f t="shared" ref="O3:O66" si="1">G3-N3</f>
        <v>0</v>
      </c>
      <c r="P3">
        <v>81.96</v>
      </c>
      <c r="Q3">
        <v>47.39</v>
      </c>
      <c r="R3">
        <v>5.84</v>
      </c>
      <c r="S3">
        <v>19.21</v>
      </c>
      <c r="T3">
        <v>57.27</v>
      </c>
      <c r="U3" s="114">
        <f t="shared" ref="U3:U66" si="2">SUM(P3:T3)</f>
        <v>211.67000000000002</v>
      </c>
      <c r="V3" s="112">
        <f t="shared" ref="V3:V66" si="3">G3-U3</f>
        <v>0</v>
      </c>
      <c r="Y3">
        <f>BAWANA!AW3+BAWANA!AX3</f>
        <v>26.33</v>
      </c>
      <c r="Z3">
        <f>BAWANA!BD3+BAWANA!BE3</f>
        <v>32</v>
      </c>
      <c r="AA3">
        <f>BAWANA!X3+BAWANA!Y3</f>
        <v>26.33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211.67000000000002</v>
      </c>
      <c r="E4">
        <f>BAWANA!AM4</f>
        <v>0</v>
      </c>
      <c r="F4">
        <f t="shared" ref="F4:F67" si="4">(B4+C4)*0.8</f>
        <v>256</v>
      </c>
      <c r="G4">
        <f t="shared" ref="G4:G67" si="5">(D4+E4)</f>
        <v>211.67000000000002</v>
      </c>
      <c r="H4" s="112"/>
      <c r="I4">
        <f>BRPL_EOD!AI4+BRPL_EOD!AJ4</f>
        <v>81.96</v>
      </c>
      <c r="J4">
        <f>BYPL_EOD!AI4+BYPL_EOD!AJ4</f>
        <v>47.39</v>
      </c>
      <c r="K4">
        <f>MES_EOD!AI4+MES_EOD!AJ4</f>
        <v>5.84</v>
      </c>
      <c r="L4">
        <f>NDMC_EOD!AI4+NDMC_EOD!AJ4</f>
        <v>19.21</v>
      </c>
      <c r="M4">
        <f>TPDDL_EOD!AI4+TPDDL_EOD!AJ4</f>
        <v>57.27</v>
      </c>
      <c r="N4">
        <f t="shared" si="0"/>
        <v>211.67000000000002</v>
      </c>
      <c r="O4" s="112">
        <f t="shared" si="1"/>
        <v>0</v>
      </c>
      <c r="P4">
        <v>81.96</v>
      </c>
      <c r="Q4">
        <v>47.39</v>
      </c>
      <c r="R4">
        <v>5.84</v>
      </c>
      <c r="S4">
        <v>19.21</v>
      </c>
      <c r="T4">
        <v>57.27</v>
      </c>
      <c r="U4" s="114">
        <f t="shared" si="2"/>
        <v>211.67000000000002</v>
      </c>
      <c r="V4" s="112">
        <f t="shared" si="3"/>
        <v>0</v>
      </c>
      <c r="Y4">
        <f>BAWANA!AW4+BAWANA!AX4</f>
        <v>26.33</v>
      </c>
      <c r="Z4">
        <f>BAWANA!BD4+BAWANA!BE4</f>
        <v>32</v>
      </c>
      <c r="AA4">
        <f>BAWANA!X4+BAWANA!Y4</f>
        <v>26.33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211.67000000000002</v>
      </c>
      <c r="E5">
        <f>BAWANA!AM5</f>
        <v>0</v>
      </c>
      <c r="F5">
        <f t="shared" si="4"/>
        <v>256</v>
      </c>
      <c r="G5">
        <f t="shared" si="5"/>
        <v>211.67000000000002</v>
      </c>
      <c r="H5" s="112"/>
      <c r="I5">
        <f>BRPL_EOD!AI5+BRPL_EOD!AJ5</f>
        <v>81.96</v>
      </c>
      <c r="J5">
        <f>BYPL_EOD!AI5+BYPL_EOD!AJ5</f>
        <v>47.39</v>
      </c>
      <c r="K5">
        <f>MES_EOD!AI5+MES_EOD!AJ5</f>
        <v>5.84</v>
      </c>
      <c r="L5">
        <f>NDMC_EOD!AI5+NDMC_EOD!AJ5</f>
        <v>19.21</v>
      </c>
      <c r="M5">
        <f>TPDDL_EOD!AI5+TPDDL_EOD!AJ5</f>
        <v>57.27</v>
      </c>
      <c r="N5">
        <f t="shared" si="0"/>
        <v>211.67000000000002</v>
      </c>
      <c r="O5" s="112">
        <f t="shared" si="1"/>
        <v>0</v>
      </c>
      <c r="P5">
        <v>81.96</v>
      </c>
      <c r="Q5">
        <v>47.39</v>
      </c>
      <c r="R5">
        <v>5.84</v>
      </c>
      <c r="S5">
        <v>19.21</v>
      </c>
      <c r="T5">
        <v>57.27</v>
      </c>
      <c r="U5" s="114">
        <f t="shared" si="2"/>
        <v>211.67000000000002</v>
      </c>
      <c r="V5" s="112">
        <f t="shared" si="3"/>
        <v>0</v>
      </c>
      <c r="Y5">
        <f>BAWANA!AW5+BAWANA!AX5</f>
        <v>26.33</v>
      </c>
      <c r="Z5">
        <f>BAWANA!BD5+BAWANA!BE5</f>
        <v>32</v>
      </c>
      <c r="AA5">
        <f>BAWANA!X5+BAWANA!Y5</f>
        <v>26.33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211.67000000000002</v>
      </c>
      <c r="E6">
        <f>BAWANA!AM6</f>
        <v>0</v>
      </c>
      <c r="F6">
        <f t="shared" si="4"/>
        <v>256</v>
      </c>
      <c r="G6">
        <f t="shared" si="5"/>
        <v>211.67000000000002</v>
      </c>
      <c r="H6" s="112"/>
      <c r="I6">
        <f>BRPL_EOD!AI6+BRPL_EOD!AJ6</f>
        <v>81.96</v>
      </c>
      <c r="J6">
        <f>BYPL_EOD!AI6+BYPL_EOD!AJ6</f>
        <v>47.39</v>
      </c>
      <c r="K6">
        <f>MES_EOD!AI6+MES_EOD!AJ6</f>
        <v>5.84</v>
      </c>
      <c r="L6">
        <f>NDMC_EOD!AI6+NDMC_EOD!AJ6</f>
        <v>19.21</v>
      </c>
      <c r="M6">
        <f>TPDDL_EOD!AI6+TPDDL_EOD!AJ6</f>
        <v>57.27</v>
      </c>
      <c r="N6">
        <f t="shared" si="0"/>
        <v>211.67000000000002</v>
      </c>
      <c r="O6" s="112">
        <f t="shared" si="1"/>
        <v>0</v>
      </c>
      <c r="P6">
        <v>81.96</v>
      </c>
      <c r="Q6">
        <v>47.39</v>
      </c>
      <c r="R6">
        <v>5.84</v>
      </c>
      <c r="S6">
        <v>19.21</v>
      </c>
      <c r="T6">
        <v>57.27</v>
      </c>
      <c r="U6" s="114">
        <f t="shared" si="2"/>
        <v>211.67000000000002</v>
      </c>
      <c r="V6" s="112">
        <f t="shared" si="3"/>
        <v>0</v>
      </c>
      <c r="Y6">
        <f>BAWANA!AW6+BAWANA!AX6</f>
        <v>26.33</v>
      </c>
      <c r="Z6">
        <f>BAWANA!BD6+BAWANA!BE6</f>
        <v>32</v>
      </c>
      <c r="AA6">
        <f>BAWANA!X6+BAWANA!Y6</f>
        <v>26.33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211.67000000000002</v>
      </c>
      <c r="E7">
        <f>BAWANA!AM7</f>
        <v>0</v>
      </c>
      <c r="F7">
        <f t="shared" si="4"/>
        <v>256</v>
      </c>
      <c r="G7">
        <f t="shared" si="5"/>
        <v>211.67000000000002</v>
      </c>
      <c r="H7" s="112"/>
      <c r="I7">
        <f>BRPL_EOD!AI7+BRPL_EOD!AJ7</f>
        <v>81.96</v>
      </c>
      <c r="J7">
        <f>BYPL_EOD!AI7+BYPL_EOD!AJ7</f>
        <v>47.39</v>
      </c>
      <c r="K7">
        <f>MES_EOD!AI7+MES_EOD!AJ7</f>
        <v>5.84</v>
      </c>
      <c r="L7">
        <f>NDMC_EOD!AI7+NDMC_EOD!AJ7</f>
        <v>19.21</v>
      </c>
      <c r="M7">
        <f>TPDDL_EOD!AI7+TPDDL_EOD!AJ7</f>
        <v>57.27</v>
      </c>
      <c r="N7">
        <f t="shared" si="0"/>
        <v>211.67000000000002</v>
      </c>
      <c r="O7" s="112">
        <f t="shared" si="1"/>
        <v>0</v>
      </c>
      <c r="P7">
        <v>81.96</v>
      </c>
      <c r="Q7">
        <v>47.39</v>
      </c>
      <c r="R7">
        <v>5.84</v>
      </c>
      <c r="S7">
        <v>19.21</v>
      </c>
      <c r="T7">
        <v>57.27</v>
      </c>
      <c r="U7" s="114">
        <f t="shared" si="2"/>
        <v>211.67000000000002</v>
      </c>
      <c r="V7" s="112">
        <f t="shared" si="3"/>
        <v>0</v>
      </c>
      <c r="Y7">
        <f>BAWANA!AW7+BAWANA!AX7</f>
        <v>26.33</v>
      </c>
      <c r="Z7">
        <f>BAWANA!BD7+BAWANA!BE7</f>
        <v>32</v>
      </c>
      <c r="AA7">
        <f>BAWANA!X7+BAWANA!Y7</f>
        <v>26.33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211.67000000000002</v>
      </c>
      <c r="E8">
        <f>BAWANA!AM8</f>
        <v>0</v>
      </c>
      <c r="F8">
        <f t="shared" si="4"/>
        <v>256</v>
      </c>
      <c r="G8">
        <f t="shared" si="5"/>
        <v>211.67000000000002</v>
      </c>
      <c r="H8" s="112"/>
      <c r="I8">
        <f>BRPL_EOD!AI8+BRPL_EOD!AJ8</f>
        <v>81.96</v>
      </c>
      <c r="J8">
        <f>BYPL_EOD!AI8+BYPL_EOD!AJ8</f>
        <v>47.39</v>
      </c>
      <c r="K8">
        <f>MES_EOD!AI8+MES_EOD!AJ8</f>
        <v>5.84</v>
      </c>
      <c r="L8">
        <f>NDMC_EOD!AI8+NDMC_EOD!AJ8</f>
        <v>19.21</v>
      </c>
      <c r="M8">
        <f>TPDDL_EOD!AI8+TPDDL_EOD!AJ8</f>
        <v>57.27</v>
      </c>
      <c r="N8">
        <f t="shared" si="0"/>
        <v>211.67000000000002</v>
      </c>
      <c r="O8" s="112">
        <f t="shared" si="1"/>
        <v>0</v>
      </c>
      <c r="P8">
        <v>81.96</v>
      </c>
      <c r="Q8">
        <v>47.39</v>
      </c>
      <c r="R8">
        <v>5.84</v>
      </c>
      <c r="S8">
        <v>19.21</v>
      </c>
      <c r="T8">
        <v>57.27</v>
      </c>
      <c r="U8" s="114">
        <f t="shared" si="2"/>
        <v>211.67000000000002</v>
      </c>
      <c r="V8" s="112">
        <f t="shared" si="3"/>
        <v>0</v>
      </c>
      <c r="Y8">
        <f>BAWANA!AW8+BAWANA!AX8</f>
        <v>26.33</v>
      </c>
      <c r="Z8">
        <f>BAWANA!BD8+BAWANA!BE8</f>
        <v>32</v>
      </c>
      <c r="AA8">
        <f>BAWANA!X8+BAWANA!Y8</f>
        <v>26.33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211.67000000000002</v>
      </c>
      <c r="E9">
        <f>BAWANA!AM9</f>
        <v>0</v>
      </c>
      <c r="F9">
        <f t="shared" si="4"/>
        <v>256</v>
      </c>
      <c r="G9">
        <f t="shared" si="5"/>
        <v>211.67000000000002</v>
      </c>
      <c r="H9" s="112"/>
      <c r="I9">
        <f>BRPL_EOD!AI9+BRPL_EOD!AJ9</f>
        <v>81.96</v>
      </c>
      <c r="J9">
        <f>BYPL_EOD!AI9+BYPL_EOD!AJ9</f>
        <v>47.39</v>
      </c>
      <c r="K9">
        <f>MES_EOD!AI9+MES_EOD!AJ9</f>
        <v>5.84</v>
      </c>
      <c r="L9">
        <f>NDMC_EOD!AI9+NDMC_EOD!AJ9</f>
        <v>19.21</v>
      </c>
      <c r="M9">
        <f>TPDDL_EOD!AI9+TPDDL_EOD!AJ9</f>
        <v>57.27</v>
      </c>
      <c r="N9">
        <f t="shared" si="0"/>
        <v>211.67000000000002</v>
      </c>
      <c r="O9" s="112">
        <f t="shared" si="1"/>
        <v>0</v>
      </c>
      <c r="P9">
        <v>81.96</v>
      </c>
      <c r="Q9">
        <v>47.39</v>
      </c>
      <c r="R9">
        <v>5.84</v>
      </c>
      <c r="S9">
        <v>19.21</v>
      </c>
      <c r="T9">
        <v>57.27</v>
      </c>
      <c r="U9" s="114">
        <f t="shared" si="2"/>
        <v>211.67000000000002</v>
      </c>
      <c r="V9" s="112">
        <f t="shared" si="3"/>
        <v>0</v>
      </c>
      <c r="Y9">
        <f>BAWANA!AW9+BAWANA!AX9</f>
        <v>26.33</v>
      </c>
      <c r="Z9">
        <f>BAWANA!BD9+BAWANA!BE9</f>
        <v>32</v>
      </c>
      <c r="AA9">
        <f>BAWANA!X9+BAWANA!Y9</f>
        <v>26.33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211.67000000000002</v>
      </c>
      <c r="E10">
        <f>BAWANA!AM10</f>
        <v>0</v>
      </c>
      <c r="F10">
        <f t="shared" si="4"/>
        <v>256</v>
      </c>
      <c r="G10">
        <f t="shared" si="5"/>
        <v>211.67000000000002</v>
      </c>
      <c r="H10" s="112"/>
      <c r="I10">
        <f>BRPL_EOD!AI10+BRPL_EOD!AJ10</f>
        <v>81.96</v>
      </c>
      <c r="J10">
        <f>BYPL_EOD!AI10+BYPL_EOD!AJ10</f>
        <v>47.39</v>
      </c>
      <c r="K10">
        <f>MES_EOD!AI10+MES_EOD!AJ10</f>
        <v>5.84</v>
      </c>
      <c r="L10">
        <f>NDMC_EOD!AI10+NDMC_EOD!AJ10</f>
        <v>19.21</v>
      </c>
      <c r="M10">
        <f>TPDDL_EOD!AI10+TPDDL_EOD!AJ10</f>
        <v>57.27</v>
      </c>
      <c r="N10">
        <f t="shared" si="0"/>
        <v>211.67000000000002</v>
      </c>
      <c r="O10" s="112">
        <f t="shared" si="1"/>
        <v>0</v>
      </c>
      <c r="P10">
        <v>81.96</v>
      </c>
      <c r="Q10">
        <v>47.39</v>
      </c>
      <c r="R10">
        <v>5.84</v>
      </c>
      <c r="S10">
        <v>19.21</v>
      </c>
      <c r="T10">
        <v>57.27</v>
      </c>
      <c r="U10" s="114">
        <f t="shared" si="2"/>
        <v>211.67000000000002</v>
      </c>
      <c r="V10" s="112">
        <f t="shared" si="3"/>
        <v>0</v>
      </c>
      <c r="Y10">
        <f>BAWANA!AW10+BAWANA!AX10</f>
        <v>26.33</v>
      </c>
      <c r="Z10">
        <f>BAWANA!BD10+BAWANA!BE10</f>
        <v>32</v>
      </c>
      <c r="AA10">
        <f>BAWANA!X10+BAWANA!Y10</f>
        <v>26.33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211.67000000000002</v>
      </c>
      <c r="E11">
        <f>BAWANA!AM11</f>
        <v>0</v>
      </c>
      <c r="F11">
        <f t="shared" si="4"/>
        <v>256</v>
      </c>
      <c r="G11">
        <f t="shared" si="5"/>
        <v>211.67000000000002</v>
      </c>
      <c r="H11" s="112"/>
      <c r="I11">
        <f>BRPL_EOD!AI11+BRPL_EOD!AJ11</f>
        <v>81.96</v>
      </c>
      <c r="J11">
        <f>BYPL_EOD!AI11+BYPL_EOD!AJ11</f>
        <v>47.39</v>
      </c>
      <c r="K11">
        <f>MES_EOD!AI11+MES_EOD!AJ11</f>
        <v>5.84</v>
      </c>
      <c r="L11">
        <f>NDMC_EOD!AI11+NDMC_EOD!AJ11</f>
        <v>19.21</v>
      </c>
      <c r="M11">
        <f>TPDDL_EOD!AI11+TPDDL_EOD!AJ11</f>
        <v>57.27</v>
      </c>
      <c r="N11">
        <f t="shared" si="0"/>
        <v>211.67000000000002</v>
      </c>
      <c r="O11" s="112">
        <f t="shared" si="1"/>
        <v>0</v>
      </c>
      <c r="P11">
        <v>81.96</v>
      </c>
      <c r="Q11">
        <v>47.39</v>
      </c>
      <c r="R11">
        <v>5.84</v>
      </c>
      <c r="S11">
        <v>19.21</v>
      </c>
      <c r="T11">
        <v>57.27</v>
      </c>
      <c r="U11" s="114">
        <f t="shared" si="2"/>
        <v>211.67000000000002</v>
      </c>
      <c r="V11" s="112">
        <f t="shared" si="3"/>
        <v>0</v>
      </c>
      <c r="Y11">
        <f>BAWANA!AW11+BAWANA!AX11</f>
        <v>26.33</v>
      </c>
      <c r="Z11">
        <f>BAWANA!BD11+BAWANA!BE11</f>
        <v>32</v>
      </c>
      <c r="AA11">
        <f>BAWANA!X11+BAWANA!Y11</f>
        <v>26.33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211.67000000000002</v>
      </c>
      <c r="E12">
        <f>BAWANA!AM12</f>
        <v>0</v>
      </c>
      <c r="F12">
        <f t="shared" si="4"/>
        <v>256</v>
      </c>
      <c r="G12">
        <f t="shared" si="5"/>
        <v>211.67000000000002</v>
      </c>
      <c r="H12" s="112"/>
      <c r="I12">
        <f>BRPL_EOD!AI12+BRPL_EOD!AJ12</f>
        <v>81.96</v>
      </c>
      <c r="J12">
        <f>BYPL_EOD!AI12+BYPL_EOD!AJ12</f>
        <v>47.39</v>
      </c>
      <c r="K12">
        <f>MES_EOD!AI12+MES_EOD!AJ12</f>
        <v>5.84</v>
      </c>
      <c r="L12">
        <f>NDMC_EOD!AI12+NDMC_EOD!AJ12</f>
        <v>19.21</v>
      </c>
      <c r="M12">
        <f>TPDDL_EOD!AI12+TPDDL_EOD!AJ12</f>
        <v>57.27</v>
      </c>
      <c r="N12">
        <f t="shared" si="0"/>
        <v>211.67000000000002</v>
      </c>
      <c r="O12" s="112">
        <f t="shared" si="1"/>
        <v>0</v>
      </c>
      <c r="P12">
        <v>81.96</v>
      </c>
      <c r="Q12">
        <v>47.39</v>
      </c>
      <c r="R12">
        <v>5.84</v>
      </c>
      <c r="S12">
        <v>19.21</v>
      </c>
      <c r="T12">
        <v>57.27</v>
      </c>
      <c r="U12" s="114">
        <f t="shared" si="2"/>
        <v>211.67000000000002</v>
      </c>
      <c r="V12" s="112">
        <f t="shared" si="3"/>
        <v>0</v>
      </c>
      <c r="Y12">
        <f>BAWANA!AW12+BAWANA!AX12</f>
        <v>26.33</v>
      </c>
      <c r="Z12">
        <f>BAWANA!BD12+BAWANA!BE12</f>
        <v>32</v>
      </c>
      <c r="AA12">
        <f>BAWANA!X12+BAWANA!Y12</f>
        <v>26.33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211.67000000000002</v>
      </c>
      <c r="E13">
        <f>BAWANA!AM13</f>
        <v>0</v>
      </c>
      <c r="F13">
        <f t="shared" si="4"/>
        <v>256</v>
      </c>
      <c r="G13">
        <f t="shared" si="5"/>
        <v>211.67000000000002</v>
      </c>
      <c r="H13" s="112"/>
      <c r="I13">
        <f>BRPL_EOD!AI13+BRPL_EOD!AJ13</f>
        <v>81.96</v>
      </c>
      <c r="J13">
        <f>BYPL_EOD!AI13+BYPL_EOD!AJ13</f>
        <v>47.39</v>
      </c>
      <c r="K13">
        <f>MES_EOD!AI13+MES_EOD!AJ13</f>
        <v>5.84</v>
      </c>
      <c r="L13">
        <f>NDMC_EOD!AI13+NDMC_EOD!AJ13</f>
        <v>19.21</v>
      </c>
      <c r="M13">
        <f>TPDDL_EOD!AI13+TPDDL_EOD!AJ13</f>
        <v>57.27</v>
      </c>
      <c r="N13">
        <f t="shared" si="0"/>
        <v>211.67000000000002</v>
      </c>
      <c r="O13" s="112">
        <f t="shared" si="1"/>
        <v>0</v>
      </c>
      <c r="P13">
        <v>81.96</v>
      </c>
      <c r="Q13">
        <v>47.39</v>
      </c>
      <c r="R13">
        <v>5.84</v>
      </c>
      <c r="S13">
        <v>19.21</v>
      </c>
      <c r="T13">
        <v>57.27</v>
      </c>
      <c r="U13" s="114">
        <f t="shared" si="2"/>
        <v>211.67000000000002</v>
      </c>
      <c r="V13" s="112">
        <f t="shared" si="3"/>
        <v>0</v>
      </c>
      <c r="Y13">
        <f>BAWANA!AW13+BAWANA!AX13</f>
        <v>26.33</v>
      </c>
      <c r="Z13">
        <f>BAWANA!BD13+BAWANA!BE13</f>
        <v>32</v>
      </c>
      <c r="AA13">
        <f>BAWANA!X13+BAWANA!Y13</f>
        <v>26.33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211.67000000000002</v>
      </c>
      <c r="E14">
        <f>BAWANA!AM14</f>
        <v>0</v>
      </c>
      <c r="F14">
        <f t="shared" si="4"/>
        <v>256</v>
      </c>
      <c r="G14">
        <f t="shared" si="5"/>
        <v>211.67000000000002</v>
      </c>
      <c r="H14" s="112"/>
      <c r="I14">
        <f>BRPL_EOD!AI14+BRPL_EOD!AJ14</f>
        <v>81.96</v>
      </c>
      <c r="J14">
        <f>BYPL_EOD!AI14+BYPL_EOD!AJ14</f>
        <v>47.39</v>
      </c>
      <c r="K14">
        <f>MES_EOD!AI14+MES_EOD!AJ14</f>
        <v>5.84</v>
      </c>
      <c r="L14">
        <f>NDMC_EOD!AI14+NDMC_EOD!AJ14</f>
        <v>19.21</v>
      </c>
      <c r="M14">
        <f>TPDDL_EOD!AI14+TPDDL_EOD!AJ14</f>
        <v>57.27</v>
      </c>
      <c r="N14">
        <f t="shared" si="0"/>
        <v>211.67000000000002</v>
      </c>
      <c r="O14" s="112">
        <f t="shared" si="1"/>
        <v>0</v>
      </c>
      <c r="P14">
        <v>81.96</v>
      </c>
      <c r="Q14">
        <v>47.39</v>
      </c>
      <c r="R14">
        <v>5.84</v>
      </c>
      <c r="S14">
        <v>19.21</v>
      </c>
      <c r="T14">
        <v>57.27</v>
      </c>
      <c r="U14" s="114">
        <f t="shared" si="2"/>
        <v>211.67000000000002</v>
      </c>
      <c r="V14" s="112">
        <f t="shared" si="3"/>
        <v>0</v>
      </c>
      <c r="Y14">
        <f>BAWANA!AW14+BAWANA!AX14</f>
        <v>26.33</v>
      </c>
      <c r="Z14">
        <f>BAWANA!BD14+BAWANA!BE14</f>
        <v>32</v>
      </c>
      <c r="AA14">
        <f>BAWANA!X14+BAWANA!Y14</f>
        <v>26.33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12"/>
      <c r="I15">
        <f>BRPL_EOD!AI15+BRPL_EOD!AJ15</f>
        <v>83.76</v>
      </c>
      <c r="J15">
        <f>BYPL_EOD!AI15+BYPL_EOD!AJ15</f>
        <v>48.43</v>
      </c>
      <c r="K15">
        <f>MES_EOD!AI15+MES_EOD!AJ15</f>
        <v>5.84</v>
      </c>
      <c r="L15">
        <f>NDMC_EOD!AI15+NDMC_EOD!AJ15</f>
        <v>19.63</v>
      </c>
      <c r="M15">
        <f>TPDDL_EOD!AI15+TPDDL_EOD!AJ15</f>
        <v>58.53</v>
      </c>
      <c r="N15">
        <f t="shared" si="0"/>
        <v>216.19</v>
      </c>
      <c r="O15" s="112">
        <f t="shared" si="1"/>
        <v>-9.9999999999909051E-3</v>
      </c>
      <c r="P15">
        <v>83.756125630232674</v>
      </c>
      <c r="Q15">
        <v>48.427759840880711</v>
      </c>
      <c r="R15">
        <v>5.8397298672464037</v>
      </c>
      <c r="S15">
        <v>19.62909200240529</v>
      </c>
      <c r="T15">
        <v>58.527292659234938</v>
      </c>
      <c r="U15" s="114">
        <f t="shared" si="2"/>
        <v>216.18000000000004</v>
      </c>
      <c r="V15" s="112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12"/>
      <c r="I16">
        <f>BRPL_EOD!AI16+BRPL_EOD!AJ16</f>
        <v>83.76</v>
      </c>
      <c r="J16">
        <f>BYPL_EOD!AI16+BYPL_EOD!AJ16</f>
        <v>48.43</v>
      </c>
      <c r="K16">
        <f>MES_EOD!AI16+MES_EOD!AJ16</f>
        <v>5.84</v>
      </c>
      <c r="L16">
        <f>NDMC_EOD!AI16+NDMC_EOD!AJ16</f>
        <v>19.63</v>
      </c>
      <c r="M16">
        <f>TPDDL_EOD!AI16+TPDDL_EOD!AJ16</f>
        <v>58.53</v>
      </c>
      <c r="N16">
        <f t="shared" si="0"/>
        <v>216.19</v>
      </c>
      <c r="O16" s="112">
        <f t="shared" si="1"/>
        <v>-9.9999999999909051E-3</v>
      </c>
      <c r="P16">
        <v>83.756125630232674</v>
      </c>
      <c r="Q16">
        <v>48.427759840880711</v>
      </c>
      <c r="R16">
        <v>5.8397298672464037</v>
      </c>
      <c r="S16">
        <v>19.62909200240529</v>
      </c>
      <c r="T16">
        <v>58.527292659234938</v>
      </c>
      <c r="U16" s="114">
        <f t="shared" si="2"/>
        <v>216.18000000000004</v>
      </c>
      <c r="V16" s="112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12"/>
      <c r="I17">
        <f>BRPL_EOD!AI17+BRPL_EOD!AJ17</f>
        <v>83.76</v>
      </c>
      <c r="J17">
        <f>BYPL_EOD!AI17+BYPL_EOD!AJ17</f>
        <v>48.43</v>
      </c>
      <c r="K17">
        <f>MES_EOD!AI17+MES_EOD!AJ17</f>
        <v>5.84</v>
      </c>
      <c r="L17">
        <f>NDMC_EOD!AI17+NDMC_EOD!AJ17</f>
        <v>19.63</v>
      </c>
      <c r="M17">
        <f>TPDDL_EOD!AI17+TPDDL_EOD!AJ17</f>
        <v>58.53</v>
      </c>
      <c r="N17">
        <f t="shared" si="0"/>
        <v>216.19</v>
      </c>
      <c r="O17" s="112">
        <f t="shared" si="1"/>
        <v>-9.9999999999909051E-3</v>
      </c>
      <c r="P17">
        <v>83.756125630232674</v>
      </c>
      <c r="Q17">
        <v>48.427759840880711</v>
      </c>
      <c r="R17">
        <v>5.8397298672464037</v>
      </c>
      <c r="S17">
        <v>19.62909200240529</v>
      </c>
      <c r="T17">
        <v>58.527292659234938</v>
      </c>
      <c r="U17" s="114">
        <f t="shared" si="2"/>
        <v>216.18000000000004</v>
      </c>
      <c r="V17" s="112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12"/>
      <c r="I18">
        <f>BRPL_EOD!AI18+BRPL_EOD!AJ18</f>
        <v>83.76</v>
      </c>
      <c r="J18">
        <f>BYPL_EOD!AI18+BYPL_EOD!AJ18</f>
        <v>48.43</v>
      </c>
      <c r="K18">
        <f>MES_EOD!AI18+MES_EOD!AJ18</f>
        <v>5.84</v>
      </c>
      <c r="L18">
        <f>NDMC_EOD!AI18+NDMC_EOD!AJ18</f>
        <v>19.63</v>
      </c>
      <c r="M18">
        <f>TPDDL_EOD!AI18+TPDDL_EOD!AJ18</f>
        <v>58.53</v>
      </c>
      <c r="N18">
        <f t="shared" si="0"/>
        <v>216.19</v>
      </c>
      <c r="O18" s="112">
        <f t="shared" si="1"/>
        <v>-9.9999999999909051E-3</v>
      </c>
      <c r="P18">
        <v>83.756125630232674</v>
      </c>
      <c r="Q18">
        <v>48.427759840880711</v>
      </c>
      <c r="R18">
        <v>5.8397298672464037</v>
      </c>
      <c r="S18">
        <v>19.62909200240529</v>
      </c>
      <c r="T18">
        <v>58.527292659234938</v>
      </c>
      <c r="U18" s="114">
        <f t="shared" si="2"/>
        <v>216.18000000000004</v>
      </c>
      <c r="V18" s="112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12"/>
      <c r="I19">
        <f>BRPL_EOD!AI19+BRPL_EOD!AJ19</f>
        <v>83.76</v>
      </c>
      <c r="J19">
        <f>BYPL_EOD!AI19+BYPL_EOD!AJ19</f>
        <v>48.43</v>
      </c>
      <c r="K19">
        <f>MES_EOD!AI19+MES_EOD!AJ19</f>
        <v>5.84</v>
      </c>
      <c r="L19">
        <f>NDMC_EOD!AI19+NDMC_EOD!AJ19</f>
        <v>19.63</v>
      </c>
      <c r="M19">
        <f>TPDDL_EOD!AI19+TPDDL_EOD!AJ19</f>
        <v>58.53</v>
      </c>
      <c r="N19">
        <f t="shared" si="0"/>
        <v>216.19</v>
      </c>
      <c r="O19" s="112">
        <f t="shared" si="1"/>
        <v>-9.9999999999909051E-3</v>
      </c>
      <c r="P19">
        <v>83.756125630232674</v>
      </c>
      <c r="Q19">
        <v>48.427759840880711</v>
      </c>
      <c r="R19">
        <v>5.8397298672464037</v>
      </c>
      <c r="S19">
        <v>19.62909200240529</v>
      </c>
      <c r="T19">
        <v>58.527292659234938</v>
      </c>
      <c r="U19" s="114">
        <f t="shared" si="2"/>
        <v>216.18000000000004</v>
      </c>
      <c r="V19" s="112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12"/>
      <c r="I20">
        <f>BRPL_EOD!AI20+BRPL_EOD!AJ20</f>
        <v>83.76</v>
      </c>
      <c r="J20">
        <f>BYPL_EOD!AI20+BYPL_EOD!AJ20</f>
        <v>48.43</v>
      </c>
      <c r="K20">
        <f>MES_EOD!AI20+MES_EOD!AJ20</f>
        <v>5.84</v>
      </c>
      <c r="L20">
        <f>NDMC_EOD!AI20+NDMC_EOD!AJ20</f>
        <v>19.63</v>
      </c>
      <c r="M20">
        <f>TPDDL_EOD!AI20+TPDDL_EOD!AJ20</f>
        <v>58.53</v>
      </c>
      <c r="N20">
        <f t="shared" si="0"/>
        <v>216.19</v>
      </c>
      <c r="O20" s="112">
        <f t="shared" si="1"/>
        <v>-9.9999999999909051E-3</v>
      </c>
      <c r="P20">
        <v>83.756125630232674</v>
      </c>
      <c r="Q20">
        <v>48.427759840880711</v>
      </c>
      <c r="R20">
        <v>5.8397298672464037</v>
      </c>
      <c r="S20">
        <v>19.62909200240529</v>
      </c>
      <c r="T20">
        <v>58.527292659234938</v>
      </c>
      <c r="U20" s="114">
        <f t="shared" si="2"/>
        <v>216.18000000000004</v>
      </c>
      <c r="V20" s="112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12"/>
      <c r="I21">
        <f>BRPL_EOD!AI21+BRPL_EOD!AJ21</f>
        <v>83.76</v>
      </c>
      <c r="J21">
        <f>BYPL_EOD!AI21+BYPL_EOD!AJ21</f>
        <v>48.43</v>
      </c>
      <c r="K21">
        <f>MES_EOD!AI21+MES_EOD!AJ21</f>
        <v>5.84</v>
      </c>
      <c r="L21">
        <f>NDMC_EOD!AI21+NDMC_EOD!AJ21</f>
        <v>19.63</v>
      </c>
      <c r="M21">
        <f>TPDDL_EOD!AI21+TPDDL_EOD!AJ21</f>
        <v>58.53</v>
      </c>
      <c r="N21">
        <f t="shared" si="0"/>
        <v>216.19</v>
      </c>
      <c r="O21" s="112">
        <f t="shared" si="1"/>
        <v>-9.9999999999909051E-3</v>
      </c>
      <c r="P21">
        <v>83.756125630232674</v>
      </c>
      <c r="Q21">
        <v>48.427759840880711</v>
      </c>
      <c r="R21">
        <v>5.8397298672464037</v>
      </c>
      <c r="S21">
        <v>19.62909200240529</v>
      </c>
      <c r="T21">
        <v>58.527292659234938</v>
      </c>
      <c r="U21" s="114">
        <f t="shared" si="2"/>
        <v>216.18000000000004</v>
      </c>
      <c r="V21" s="112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216.18</v>
      </c>
      <c r="E22">
        <f>BAWANA!AM22</f>
        <v>0</v>
      </c>
      <c r="F22">
        <f t="shared" si="4"/>
        <v>256</v>
      </c>
      <c r="G22">
        <f t="shared" si="5"/>
        <v>216.18</v>
      </c>
      <c r="H22" s="112"/>
      <c r="I22">
        <f>BRPL_EOD!AI22+BRPL_EOD!AJ22</f>
        <v>83.76</v>
      </c>
      <c r="J22">
        <f>BYPL_EOD!AI22+BYPL_EOD!AJ22</f>
        <v>48.43</v>
      </c>
      <c r="K22">
        <f>MES_EOD!AI22+MES_EOD!AJ22</f>
        <v>5.84</v>
      </c>
      <c r="L22">
        <f>NDMC_EOD!AI22+NDMC_EOD!AJ22</f>
        <v>19.63</v>
      </c>
      <c r="M22">
        <f>TPDDL_EOD!AI22+TPDDL_EOD!AJ22</f>
        <v>58.53</v>
      </c>
      <c r="N22">
        <f t="shared" si="0"/>
        <v>216.19</v>
      </c>
      <c r="O22" s="112">
        <f t="shared" si="1"/>
        <v>-9.9999999999909051E-3</v>
      </c>
      <c r="P22">
        <v>83.756125630232674</v>
      </c>
      <c r="Q22">
        <v>48.427759840880711</v>
      </c>
      <c r="R22">
        <v>5.8397298672464037</v>
      </c>
      <c r="S22">
        <v>19.62909200240529</v>
      </c>
      <c r="T22">
        <v>58.527292659234938</v>
      </c>
      <c r="U22" s="114">
        <f t="shared" si="2"/>
        <v>216.18000000000004</v>
      </c>
      <c r="V22" s="112">
        <f t="shared" si="3"/>
        <v>0</v>
      </c>
      <c r="Y22">
        <f>BAWANA!AW22+BAWANA!AX22</f>
        <v>26.91</v>
      </c>
      <c r="Z22">
        <f>BAWANA!BD22+BAWANA!BE22</f>
        <v>26.91</v>
      </c>
      <c r="AA22">
        <f>BAWANA!X22+BAWANA!Y22</f>
        <v>26.91</v>
      </c>
      <c r="AB22">
        <f>BAWANA!AE22+BAWANA!AF22</f>
        <v>26.91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216.18</v>
      </c>
      <c r="E23">
        <f>BAWANA!AM23</f>
        <v>0</v>
      </c>
      <c r="F23">
        <f t="shared" si="4"/>
        <v>256</v>
      </c>
      <c r="G23">
        <f t="shared" si="5"/>
        <v>216.18</v>
      </c>
      <c r="H23" s="112"/>
      <c r="I23">
        <f>BRPL_EOD!AI23+BRPL_EOD!AJ23</f>
        <v>83.76</v>
      </c>
      <c r="J23">
        <f>BYPL_EOD!AI23+BYPL_EOD!AJ23</f>
        <v>48.43</v>
      </c>
      <c r="K23">
        <f>MES_EOD!AI23+MES_EOD!AJ23</f>
        <v>5.84</v>
      </c>
      <c r="L23">
        <f>NDMC_EOD!AI23+NDMC_EOD!AJ23</f>
        <v>19.63</v>
      </c>
      <c r="M23">
        <f>TPDDL_EOD!AI23+TPDDL_EOD!AJ23</f>
        <v>58.53</v>
      </c>
      <c r="N23">
        <f t="shared" si="0"/>
        <v>216.19</v>
      </c>
      <c r="O23" s="112">
        <f t="shared" si="1"/>
        <v>-9.9999999999909051E-3</v>
      </c>
      <c r="P23">
        <v>83.756125630232674</v>
      </c>
      <c r="Q23">
        <v>48.427759840880711</v>
      </c>
      <c r="R23">
        <v>5.8397298672464037</v>
      </c>
      <c r="S23">
        <v>19.62909200240529</v>
      </c>
      <c r="T23">
        <v>58.527292659234938</v>
      </c>
      <c r="U23" s="114">
        <f t="shared" si="2"/>
        <v>216.18000000000004</v>
      </c>
      <c r="V23" s="112">
        <f t="shared" si="3"/>
        <v>0</v>
      </c>
      <c r="Y23">
        <f>BAWANA!AW23+BAWANA!AX23</f>
        <v>26.91</v>
      </c>
      <c r="Z23">
        <f>BAWANA!BD23+BAWANA!BE23</f>
        <v>26.91</v>
      </c>
      <c r="AA23">
        <f>BAWANA!X23+BAWANA!Y23</f>
        <v>26.91</v>
      </c>
      <c r="AB23">
        <f>BAWANA!AE23+BAWANA!AF23</f>
        <v>26.91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216.18</v>
      </c>
      <c r="E24">
        <f>BAWANA!AM24</f>
        <v>0</v>
      </c>
      <c r="F24">
        <f t="shared" si="4"/>
        <v>256</v>
      </c>
      <c r="G24">
        <f t="shared" si="5"/>
        <v>216.18</v>
      </c>
      <c r="H24" s="112"/>
      <c r="I24">
        <f>BRPL_EOD!AI24+BRPL_EOD!AJ24</f>
        <v>83.76</v>
      </c>
      <c r="J24">
        <f>BYPL_EOD!AI24+BYPL_EOD!AJ24</f>
        <v>48.43</v>
      </c>
      <c r="K24">
        <f>MES_EOD!AI24+MES_EOD!AJ24</f>
        <v>5.84</v>
      </c>
      <c r="L24">
        <f>NDMC_EOD!AI24+NDMC_EOD!AJ24</f>
        <v>19.63</v>
      </c>
      <c r="M24">
        <f>TPDDL_EOD!AI24+TPDDL_EOD!AJ24</f>
        <v>58.53</v>
      </c>
      <c r="N24">
        <f t="shared" si="0"/>
        <v>216.19</v>
      </c>
      <c r="O24" s="112">
        <f t="shared" si="1"/>
        <v>-9.9999999999909051E-3</v>
      </c>
      <c r="P24">
        <v>83.756125630232674</v>
      </c>
      <c r="Q24">
        <v>48.427759840880711</v>
      </c>
      <c r="R24">
        <v>5.8397298672464037</v>
      </c>
      <c r="S24">
        <v>19.62909200240529</v>
      </c>
      <c r="T24">
        <v>58.527292659234938</v>
      </c>
      <c r="U24" s="114">
        <f t="shared" si="2"/>
        <v>216.18000000000004</v>
      </c>
      <c r="V24" s="112">
        <f t="shared" si="3"/>
        <v>0</v>
      </c>
      <c r="Y24">
        <f>BAWANA!AW24+BAWANA!AX24</f>
        <v>26.91</v>
      </c>
      <c r="Z24">
        <f>BAWANA!BD24+BAWANA!BE24</f>
        <v>26.91</v>
      </c>
      <c r="AA24">
        <f>BAWANA!X24+BAWANA!Y24</f>
        <v>26.91</v>
      </c>
      <c r="AB24">
        <f>BAWANA!AE24+BAWANA!AF24</f>
        <v>26.91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211.67000000000002</v>
      </c>
      <c r="E25">
        <f>BAWANA!AM25</f>
        <v>0</v>
      </c>
      <c r="F25">
        <f t="shared" si="4"/>
        <v>256</v>
      </c>
      <c r="G25">
        <f t="shared" si="5"/>
        <v>211.67000000000002</v>
      </c>
      <c r="H25" s="112"/>
      <c r="I25">
        <f>BRPL_EOD!AI25+BRPL_EOD!AJ25</f>
        <v>81.96</v>
      </c>
      <c r="J25">
        <f>BYPL_EOD!AI25+BYPL_EOD!AJ25</f>
        <v>47.39</v>
      </c>
      <c r="K25">
        <f>MES_EOD!AI25+MES_EOD!AJ25</f>
        <v>5.84</v>
      </c>
      <c r="L25">
        <f>NDMC_EOD!AI25+NDMC_EOD!AJ25</f>
        <v>19.21</v>
      </c>
      <c r="M25">
        <f>TPDDL_EOD!AI25+TPDDL_EOD!AJ25</f>
        <v>57.27</v>
      </c>
      <c r="N25">
        <f t="shared" si="0"/>
        <v>211.67000000000002</v>
      </c>
      <c r="O25" s="112">
        <f t="shared" si="1"/>
        <v>0</v>
      </c>
      <c r="P25">
        <v>81.96</v>
      </c>
      <c r="Q25">
        <v>47.39</v>
      </c>
      <c r="R25">
        <v>5.84</v>
      </c>
      <c r="S25">
        <v>19.21</v>
      </c>
      <c r="T25">
        <v>57.27</v>
      </c>
      <c r="U25" s="114">
        <f t="shared" si="2"/>
        <v>211.67000000000002</v>
      </c>
      <c r="V25" s="112">
        <f t="shared" si="3"/>
        <v>0</v>
      </c>
      <c r="Y25">
        <f>BAWANA!AW25+BAWANA!AX25</f>
        <v>32</v>
      </c>
      <c r="Z25">
        <f>BAWANA!BD25+BAWANA!BE25</f>
        <v>26.33</v>
      </c>
      <c r="AA25">
        <f>BAWANA!X25+BAWANA!Y25</f>
        <v>32</v>
      </c>
      <c r="AB25">
        <f>BAWANA!AE25+BAWANA!AF25</f>
        <v>26.33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211.67000000000002</v>
      </c>
      <c r="E26">
        <f>BAWANA!AM26</f>
        <v>0</v>
      </c>
      <c r="F26">
        <f t="shared" si="4"/>
        <v>256</v>
      </c>
      <c r="G26">
        <f t="shared" si="5"/>
        <v>211.67000000000002</v>
      </c>
      <c r="H26" s="112"/>
      <c r="I26">
        <f>BRPL_EOD!AI26+BRPL_EOD!AJ26</f>
        <v>81.96</v>
      </c>
      <c r="J26">
        <f>BYPL_EOD!AI26+BYPL_EOD!AJ26</f>
        <v>47.39</v>
      </c>
      <c r="K26">
        <f>MES_EOD!AI26+MES_EOD!AJ26</f>
        <v>5.84</v>
      </c>
      <c r="L26">
        <f>NDMC_EOD!AI26+NDMC_EOD!AJ26</f>
        <v>19.21</v>
      </c>
      <c r="M26">
        <f>TPDDL_EOD!AI26+TPDDL_EOD!AJ26</f>
        <v>57.27</v>
      </c>
      <c r="N26">
        <f t="shared" si="0"/>
        <v>211.67000000000002</v>
      </c>
      <c r="O26" s="112">
        <f t="shared" si="1"/>
        <v>0</v>
      </c>
      <c r="P26">
        <v>81.96</v>
      </c>
      <c r="Q26">
        <v>47.39</v>
      </c>
      <c r="R26">
        <v>5.84</v>
      </c>
      <c r="S26">
        <v>19.21</v>
      </c>
      <c r="T26">
        <v>57.27</v>
      </c>
      <c r="U26" s="114">
        <f t="shared" si="2"/>
        <v>211.67000000000002</v>
      </c>
      <c r="V26" s="112">
        <f t="shared" si="3"/>
        <v>0</v>
      </c>
      <c r="Y26">
        <f>BAWANA!AW26+BAWANA!AX26</f>
        <v>32</v>
      </c>
      <c r="Z26">
        <f>BAWANA!BD26+BAWANA!BE26</f>
        <v>26.33</v>
      </c>
      <c r="AA26">
        <f>BAWANA!X26+BAWANA!Y26</f>
        <v>32</v>
      </c>
      <c r="AB26">
        <f>BAWANA!AE26+BAWANA!AF26</f>
        <v>26.33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214.44299999999998</v>
      </c>
      <c r="E27">
        <f>BAWANA!AM27</f>
        <v>0</v>
      </c>
      <c r="F27">
        <f t="shared" si="4"/>
        <v>256</v>
      </c>
      <c r="G27">
        <f t="shared" si="5"/>
        <v>214.44299999999998</v>
      </c>
      <c r="H27" s="112"/>
      <c r="I27">
        <f>BRPL_EOD!AI27+BRPL_EOD!AJ27</f>
        <v>75</v>
      </c>
      <c r="J27">
        <f>BYPL_EOD!AI27+BYPL_EOD!AJ27</f>
        <v>45</v>
      </c>
      <c r="K27">
        <f>MES_EOD!AI27+MES_EOD!AJ27</f>
        <v>5.84</v>
      </c>
      <c r="L27">
        <f>NDMC_EOD!AI27+NDMC_EOD!AJ27</f>
        <v>19</v>
      </c>
      <c r="M27">
        <f>TPDDL_EOD!AI27+TPDDL_EOD!AJ27</f>
        <v>69.61</v>
      </c>
      <c r="N27">
        <f t="shared" si="0"/>
        <v>214.45</v>
      </c>
      <c r="O27" s="112">
        <f t="shared" si="1"/>
        <v>-7.0000000000050022E-3</v>
      </c>
      <c r="P27">
        <v>74.997551876894377</v>
      </c>
      <c r="Q27">
        <v>44.998531126136626</v>
      </c>
      <c r="R27">
        <v>5.8398093728141758</v>
      </c>
      <c r="S27">
        <v>18.999379808813242</v>
      </c>
      <c r="T27">
        <v>69.607727815341576</v>
      </c>
      <c r="U27" s="114">
        <f t="shared" si="2"/>
        <v>214.44299999999998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224.44299999999998</v>
      </c>
      <c r="E28">
        <f>BAWANA!AM28</f>
        <v>0</v>
      </c>
      <c r="F28">
        <f t="shared" si="4"/>
        <v>256</v>
      </c>
      <c r="G28">
        <f t="shared" si="5"/>
        <v>224.44299999999998</v>
      </c>
      <c r="H28" s="112"/>
      <c r="I28">
        <f>BRPL_EOD!AI28+BRPL_EOD!AJ28</f>
        <v>75</v>
      </c>
      <c r="J28">
        <f>BYPL_EOD!AI28+BYPL_EOD!AJ28</f>
        <v>55</v>
      </c>
      <c r="K28">
        <f>MES_EOD!AI28+MES_EOD!AJ28</f>
        <v>5.84</v>
      </c>
      <c r="L28">
        <f>NDMC_EOD!AI28+NDMC_EOD!AJ28</f>
        <v>19</v>
      </c>
      <c r="M28">
        <f>TPDDL_EOD!AI28+TPDDL_EOD!AJ28</f>
        <v>69.61</v>
      </c>
      <c r="N28">
        <f t="shared" si="0"/>
        <v>224.45</v>
      </c>
      <c r="O28" s="112">
        <f t="shared" si="1"/>
        <v>-7.0000000000050022E-3</v>
      </c>
      <c r="P28">
        <v>74.997660948986407</v>
      </c>
      <c r="Q28">
        <v>54.998284695923367</v>
      </c>
      <c r="R28">
        <v>5.8398178658944087</v>
      </c>
      <c r="S28">
        <v>18.99940744040989</v>
      </c>
      <c r="T28">
        <v>69.607829048785916</v>
      </c>
      <c r="U28" s="114">
        <f t="shared" si="2"/>
        <v>224.44299999999998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224.44299999999998</v>
      </c>
      <c r="E29">
        <f>BAWANA!AM29</f>
        <v>0</v>
      </c>
      <c r="F29">
        <f t="shared" si="4"/>
        <v>256</v>
      </c>
      <c r="G29">
        <f t="shared" si="5"/>
        <v>224.44299999999998</v>
      </c>
      <c r="H29" s="112"/>
      <c r="I29">
        <f>BRPL_EOD!AI29+BRPL_EOD!AJ29</f>
        <v>75</v>
      </c>
      <c r="J29">
        <f>BYPL_EOD!AI29+BYPL_EOD!AJ29</f>
        <v>55</v>
      </c>
      <c r="K29">
        <f>MES_EOD!AI29+MES_EOD!AJ29</f>
        <v>5.84</v>
      </c>
      <c r="L29">
        <f>NDMC_EOD!AI29+NDMC_EOD!AJ29</f>
        <v>19</v>
      </c>
      <c r="M29">
        <f>TPDDL_EOD!AI29+TPDDL_EOD!AJ29</f>
        <v>69.61</v>
      </c>
      <c r="N29">
        <f t="shared" si="0"/>
        <v>224.45</v>
      </c>
      <c r="O29" s="112">
        <f t="shared" si="1"/>
        <v>-7.0000000000050022E-3</v>
      </c>
      <c r="P29">
        <v>74.997660948986407</v>
      </c>
      <c r="Q29">
        <v>54.998284695923367</v>
      </c>
      <c r="R29">
        <v>5.8398178658944087</v>
      </c>
      <c r="S29">
        <v>18.99940744040989</v>
      </c>
      <c r="T29">
        <v>69.607829048785916</v>
      </c>
      <c r="U29" s="114">
        <f t="shared" si="2"/>
        <v>224.44299999999998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224.44299999999998</v>
      </c>
      <c r="E30">
        <f>BAWANA!AM30</f>
        <v>0</v>
      </c>
      <c r="F30">
        <f t="shared" si="4"/>
        <v>256</v>
      </c>
      <c r="G30">
        <f t="shared" si="5"/>
        <v>224.44299999999998</v>
      </c>
      <c r="H30" s="112"/>
      <c r="I30">
        <f>BRPL_EOD!AI30+BRPL_EOD!AJ30</f>
        <v>75</v>
      </c>
      <c r="J30">
        <f>BYPL_EOD!AI30+BYPL_EOD!AJ30</f>
        <v>55</v>
      </c>
      <c r="K30">
        <f>MES_EOD!AI30+MES_EOD!AJ30</f>
        <v>5.84</v>
      </c>
      <c r="L30">
        <f>NDMC_EOD!AI30+NDMC_EOD!AJ30</f>
        <v>19</v>
      </c>
      <c r="M30">
        <f>TPDDL_EOD!AI30+TPDDL_EOD!AJ30</f>
        <v>69.61</v>
      </c>
      <c r="N30">
        <f t="shared" si="0"/>
        <v>224.45</v>
      </c>
      <c r="O30" s="112">
        <f t="shared" si="1"/>
        <v>-7.0000000000050022E-3</v>
      </c>
      <c r="P30">
        <v>74.997660948986407</v>
      </c>
      <c r="Q30">
        <v>54.998284695923367</v>
      </c>
      <c r="R30">
        <v>5.8398178658944087</v>
      </c>
      <c r="S30">
        <v>18.99940744040989</v>
      </c>
      <c r="T30">
        <v>69.607829048785916</v>
      </c>
      <c r="U30" s="114">
        <f t="shared" si="2"/>
        <v>224.44299999999998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249.053</v>
      </c>
      <c r="E31">
        <f>BAWANA!AM31</f>
        <v>0</v>
      </c>
      <c r="F31">
        <f t="shared" si="4"/>
        <v>256</v>
      </c>
      <c r="G31">
        <f t="shared" si="5"/>
        <v>249.053</v>
      </c>
      <c r="H31" s="112"/>
      <c r="I31">
        <f>BRPL_EOD!AI31+BRPL_EOD!AJ31</f>
        <v>99.61</v>
      </c>
      <c r="J31">
        <f>BYPL_EOD!AI31+BYPL_EOD!AJ31</f>
        <v>55</v>
      </c>
      <c r="K31">
        <f>MES_EOD!AI31+MES_EOD!AJ31</f>
        <v>5.84</v>
      </c>
      <c r="L31">
        <f>NDMC_EOD!AI31+NDMC_EOD!AJ31</f>
        <v>19</v>
      </c>
      <c r="M31">
        <f>TPDDL_EOD!AI31+TPDDL_EOD!AJ31</f>
        <v>69.61</v>
      </c>
      <c r="N31">
        <f t="shared" si="0"/>
        <v>249.06</v>
      </c>
      <c r="O31" s="112">
        <f t="shared" si="1"/>
        <v>-7.0000000000050022E-3</v>
      </c>
      <c r="P31">
        <v>99.607200393479474</v>
      </c>
      <c r="Q31">
        <v>54.998454187745921</v>
      </c>
      <c r="R31">
        <v>5.8398358628442946</v>
      </c>
      <c r="S31">
        <v>18.999465992130411</v>
      </c>
      <c r="T31">
        <v>69.608043563799882</v>
      </c>
      <c r="U31" s="114">
        <f t="shared" si="2"/>
        <v>249.053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249.053</v>
      </c>
      <c r="E32">
        <f>BAWANA!AM32</f>
        <v>0</v>
      </c>
      <c r="F32">
        <f t="shared" si="4"/>
        <v>256</v>
      </c>
      <c r="G32">
        <f t="shared" si="5"/>
        <v>249.053</v>
      </c>
      <c r="H32" s="112"/>
      <c r="I32">
        <f>BRPL_EOD!AI32+BRPL_EOD!AJ32</f>
        <v>99.61</v>
      </c>
      <c r="J32">
        <f>BYPL_EOD!AI32+BYPL_EOD!AJ32</f>
        <v>55</v>
      </c>
      <c r="K32">
        <f>MES_EOD!AI32+MES_EOD!AJ32</f>
        <v>5.84</v>
      </c>
      <c r="L32">
        <f>NDMC_EOD!AI32+NDMC_EOD!AJ32</f>
        <v>19</v>
      </c>
      <c r="M32">
        <f>TPDDL_EOD!AI32+TPDDL_EOD!AJ32</f>
        <v>69.61</v>
      </c>
      <c r="N32">
        <f t="shared" si="0"/>
        <v>249.06</v>
      </c>
      <c r="O32" s="112">
        <f t="shared" si="1"/>
        <v>-7.0000000000050022E-3</v>
      </c>
      <c r="P32">
        <v>99.607200393479474</v>
      </c>
      <c r="Q32">
        <v>54.998454187745921</v>
      </c>
      <c r="R32">
        <v>5.8398358628442946</v>
      </c>
      <c r="S32">
        <v>18.999465992130411</v>
      </c>
      <c r="T32">
        <v>69.608043563799882</v>
      </c>
      <c r="U32" s="114">
        <f t="shared" si="2"/>
        <v>249.053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253.053</v>
      </c>
      <c r="E33">
        <f>BAWANA!AM33</f>
        <v>0</v>
      </c>
      <c r="F33">
        <f t="shared" si="4"/>
        <v>256</v>
      </c>
      <c r="G33">
        <f t="shared" si="5"/>
        <v>253.053</v>
      </c>
      <c r="H33" s="112"/>
      <c r="I33">
        <f>BRPL_EOD!AI33+BRPL_EOD!AJ33</f>
        <v>99.61</v>
      </c>
      <c r="J33">
        <f>BYPL_EOD!AI33+BYPL_EOD!AJ33</f>
        <v>55</v>
      </c>
      <c r="K33">
        <f>MES_EOD!AI33+MES_EOD!AJ33</f>
        <v>5.84</v>
      </c>
      <c r="L33">
        <f>NDMC_EOD!AI33+NDMC_EOD!AJ33</f>
        <v>23</v>
      </c>
      <c r="M33">
        <f>TPDDL_EOD!AI33+TPDDL_EOD!AJ33</f>
        <v>69.61</v>
      </c>
      <c r="N33">
        <f t="shared" si="0"/>
        <v>253.06</v>
      </c>
      <c r="O33" s="112">
        <f t="shared" si="1"/>
        <v>-7.0000000000050022E-3</v>
      </c>
      <c r="P33">
        <v>99.6072446455386</v>
      </c>
      <c r="Q33">
        <v>54.998478621670749</v>
      </c>
      <c r="R33">
        <v>5.8398384572828572</v>
      </c>
      <c r="S33">
        <v>22.999363787244132</v>
      </c>
      <c r="T33">
        <v>69.608074488263654</v>
      </c>
      <c r="U33" s="114">
        <f t="shared" si="2"/>
        <v>253.053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253.053</v>
      </c>
      <c r="E34">
        <f>BAWANA!AM34</f>
        <v>0</v>
      </c>
      <c r="F34">
        <f t="shared" si="4"/>
        <v>256</v>
      </c>
      <c r="G34">
        <f t="shared" si="5"/>
        <v>253.053</v>
      </c>
      <c r="H34" s="112"/>
      <c r="I34">
        <f>BRPL_EOD!AI34+BRPL_EOD!AJ34</f>
        <v>99.61</v>
      </c>
      <c r="J34">
        <f>BYPL_EOD!AI34+BYPL_EOD!AJ34</f>
        <v>55</v>
      </c>
      <c r="K34">
        <f>MES_EOD!AI34+MES_EOD!AJ34</f>
        <v>5.84</v>
      </c>
      <c r="L34">
        <f>NDMC_EOD!AI34+NDMC_EOD!AJ34</f>
        <v>23</v>
      </c>
      <c r="M34">
        <f>TPDDL_EOD!AI34+TPDDL_EOD!AJ34</f>
        <v>69.61</v>
      </c>
      <c r="N34">
        <f t="shared" si="0"/>
        <v>253.06</v>
      </c>
      <c r="O34" s="112">
        <f t="shared" si="1"/>
        <v>-7.0000000000050022E-3</v>
      </c>
      <c r="P34">
        <v>99.6072446455386</v>
      </c>
      <c r="Q34">
        <v>54.998478621670749</v>
      </c>
      <c r="R34">
        <v>5.8398384572828572</v>
      </c>
      <c r="S34">
        <v>22.999363787244132</v>
      </c>
      <c r="T34">
        <v>69.608074488263654</v>
      </c>
      <c r="U34" s="114">
        <f t="shared" si="2"/>
        <v>253.053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253.053</v>
      </c>
      <c r="E35">
        <f>BAWANA!AM35</f>
        <v>0</v>
      </c>
      <c r="F35">
        <f t="shared" si="4"/>
        <v>256</v>
      </c>
      <c r="G35">
        <f t="shared" si="5"/>
        <v>253.053</v>
      </c>
      <c r="H35" s="112"/>
      <c r="I35">
        <f>BRPL_EOD!AI35+BRPL_EOD!AJ35</f>
        <v>99.61</v>
      </c>
      <c r="J35">
        <f>BYPL_EOD!AI35+BYPL_EOD!AJ35</f>
        <v>55</v>
      </c>
      <c r="K35">
        <f>MES_EOD!AI35+MES_EOD!AJ35</f>
        <v>5.84</v>
      </c>
      <c r="L35">
        <f>NDMC_EOD!AI35+NDMC_EOD!AJ35</f>
        <v>23</v>
      </c>
      <c r="M35">
        <f>TPDDL_EOD!AI35+TPDDL_EOD!AJ35</f>
        <v>69.61</v>
      </c>
      <c r="N35">
        <f t="shared" si="0"/>
        <v>253.06</v>
      </c>
      <c r="O35" s="112">
        <f t="shared" si="1"/>
        <v>-7.0000000000050022E-3</v>
      </c>
      <c r="P35">
        <v>99.6072446455386</v>
      </c>
      <c r="Q35">
        <v>54.998478621670749</v>
      </c>
      <c r="R35">
        <v>5.8398384572828572</v>
      </c>
      <c r="S35">
        <v>22.999363787244132</v>
      </c>
      <c r="T35">
        <v>69.608074488263654</v>
      </c>
      <c r="U35" s="114">
        <f t="shared" si="2"/>
        <v>253.053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253.053</v>
      </c>
      <c r="E36">
        <f>BAWANA!AM36</f>
        <v>0</v>
      </c>
      <c r="F36">
        <f t="shared" si="4"/>
        <v>256</v>
      </c>
      <c r="G36">
        <f t="shared" si="5"/>
        <v>253.053</v>
      </c>
      <c r="H36" s="112"/>
      <c r="I36">
        <f>BRPL_EOD!AI36+BRPL_EOD!AJ36</f>
        <v>99.61</v>
      </c>
      <c r="J36">
        <f>BYPL_EOD!AI36+BYPL_EOD!AJ36</f>
        <v>55</v>
      </c>
      <c r="K36">
        <f>MES_EOD!AI36+MES_EOD!AJ36</f>
        <v>5.84</v>
      </c>
      <c r="L36">
        <f>NDMC_EOD!AI36+NDMC_EOD!AJ36</f>
        <v>23</v>
      </c>
      <c r="M36">
        <f>TPDDL_EOD!AI36+TPDDL_EOD!AJ36</f>
        <v>69.61</v>
      </c>
      <c r="N36">
        <f t="shared" si="0"/>
        <v>253.06</v>
      </c>
      <c r="O36" s="112">
        <f t="shared" si="1"/>
        <v>-7.0000000000050022E-3</v>
      </c>
      <c r="P36">
        <v>99.6072446455386</v>
      </c>
      <c r="Q36">
        <v>54.998478621670749</v>
      </c>
      <c r="R36">
        <v>5.8398384572828572</v>
      </c>
      <c r="S36">
        <v>22.999363787244132</v>
      </c>
      <c r="T36">
        <v>69.608074488263654</v>
      </c>
      <c r="U36" s="114">
        <f t="shared" si="2"/>
        <v>253.053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253.053</v>
      </c>
      <c r="E37">
        <f>BAWANA!AM37</f>
        <v>0</v>
      </c>
      <c r="F37">
        <f t="shared" si="4"/>
        <v>256</v>
      </c>
      <c r="G37">
        <f t="shared" si="5"/>
        <v>253.053</v>
      </c>
      <c r="H37" s="112"/>
      <c r="I37">
        <f>BRPL_EOD!AI37+BRPL_EOD!AJ37</f>
        <v>99.61</v>
      </c>
      <c r="J37">
        <f>BYPL_EOD!AI37+BYPL_EOD!AJ37</f>
        <v>55</v>
      </c>
      <c r="K37">
        <f>MES_EOD!AI37+MES_EOD!AJ37</f>
        <v>5.84</v>
      </c>
      <c r="L37">
        <f>NDMC_EOD!AI37+NDMC_EOD!AJ37</f>
        <v>23</v>
      </c>
      <c r="M37">
        <f>TPDDL_EOD!AI37+TPDDL_EOD!AJ37</f>
        <v>69.61</v>
      </c>
      <c r="N37">
        <f t="shared" si="0"/>
        <v>253.06</v>
      </c>
      <c r="O37" s="112">
        <f t="shared" si="1"/>
        <v>-7.0000000000050022E-3</v>
      </c>
      <c r="P37">
        <v>99.6072446455386</v>
      </c>
      <c r="Q37">
        <v>54.998478621670749</v>
      </c>
      <c r="R37">
        <v>5.8398384572828572</v>
      </c>
      <c r="S37">
        <v>22.999363787244132</v>
      </c>
      <c r="T37">
        <v>69.608074488263654</v>
      </c>
      <c r="U37" s="114">
        <f t="shared" si="2"/>
        <v>253.053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253.053</v>
      </c>
      <c r="E38">
        <f>BAWANA!AM38</f>
        <v>0</v>
      </c>
      <c r="F38">
        <f t="shared" si="4"/>
        <v>256</v>
      </c>
      <c r="G38">
        <f t="shared" si="5"/>
        <v>253.053</v>
      </c>
      <c r="H38" s="112"/>
      <c r="I38">
        <f>BRPL_EOD!AI38+BRPL_EOD!AJ38</f>
        <v>99.61</v>
      </c>
      <c r="J38">
        <f>BYPL_EOD!AI38+BYPL_EOD!AJ38</f>
        <v>55</v>
      </c>
      <c r="K38">
        <f>MES_EOD!AI38+MES_EOD!AJ38</f>
        <v>5.84</v>
      </c>
      <c r="L38">
        <f>NDMC_EOD!AI38+NDMC_EOD!AJ38</f>
        <v>23</v>
      </c>
      <c r="M38">
        <f>TPDDL_EOD!AI38+TPDDL_EOD!AJ38</f>
        <v>69.61</v>
      </c>
      <c r="N38">
        <f t="shared" si="0"/>
        <v>253.06</v>
      </c>
      <c r="O38" s="112">
        <f t="shared" si="1"/>
        <v>-7.0000000000050022E-3</v>
      </c>
      <c r="P38">
        <v>99.6072446455386</v>
      </c>
      <c r="Q38">
        <v>54.998478621670749</v>
      </c>
      <c r="R38">
        <v>5.8398384572828572</v>
      </c>
      <c r="S38">
        <v>22.999363787244132</v>
      </c>
      <c r="T38">
        <v>69.608074488263654</v>
      </c>
      <c r="U38" s="114">
        <f t="shared" si="2"/>
        <v>253.053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253.053</v>
      </c>
      <c r="E39">
        <f>BAWANA!AM39</f>
        <v>0</v>
      </c>
      <c r="F39">
        <f t="shared" si="4"/>
        <v>256</v>
      </c>
      <c r="G39">
        <f t="shared" si="5"/>
        <v>253.053</v>
      </c>
      <c r="H39" s="112"/>
      <c r="I39">
        <f>BRPL_EOD!AI39+BRPL_EOD!AJ39</f>
        <v>99.61</v>
      </c>
      <c r="J39">
        <f>BYPL_EOD!AI39+BYPL_EOD!AJ39</f>
        <v>55</v>
      </c>
      <c r="K39">
        <f>MES_EOD!AI39+MES_EOD!AJ39</f>
        <v>5.84</v>
      </c>
      <c r="L39">
        <f>NDMC_EOD!AI39+NDMC_EOD!AJ39</f>
        <v>23</v>
      </c>
      <c r="M39">
        <f>TPDDL_EOD!AI39+TPDDL_EOD!AJ39</f>
        <v>69.61</v>
      </c>
      <c r="N39">
        <f t="shared" si="0"/>
        <v>253.06</v>
      </c>
      <c r="O39" s="112">
        <f t="shared" si="1"/>
        <v>-7.0000000000050022E-3</v>
      </c>
      <c r="P39">
        <v>99.6072446455386</v>
      </c>
      <c r="Q39">
        <v>54.998478621670749</v>
      </c>
      <c r="R39">
        <v>5.8398384572828572</v>
      </c>
      <c r="S39">
        <v>22.999363787244132</v>
      </c>
      <c r="T39">
        <v>69.608074488263654</v>
      </c>
      <c r="U39" s="114">
        <f t="shared" si="2"/>
        <v>253.053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253.053</v>
      </c>
      <c r="E40">
        <f>BAWANA!AM40</f>
        <v>0</v>
      </c>
      <c r="F40">
        <f t="shared" si="4"/>
        <v>256</v>
      </c>
      <c r="G40">
        <f t="shared" si="5"/>
        <v>253.053</v>
      </c>
      <c r="H40" s="112"/>
      <c r="I40">
        <f>BRPL_EOD!AI40+BRPL_EOD!AJ40</f>
        <v>99.61</v>
      </c>
      <c r="J40">
        <f>BYPL_EOD!AI40+BYPL_EOD!AJ40</f>
        <v>55</v>
      </c>
      <c r="K40">
        <f>MES_EOD!AI40+MES_EOD!AJ40</f>
        <v>5.84</v>
      </c>
      <c r="L40">
        <f>NDMC_EOD!AI40+NDMC_EOD!AJ40</f>
        <v>23</v>
      </c>
      <c r="M40">
        <f>TPDDL_EOD!AI40+TPDDL_EOD!AJ40</f>
        <v>69.61</v>
      </c>
      <c r="N40">
        <f t="shared" si="0"/>
        <v>253.06</v>
      </c>
      <c r="O40" s="112">
        <f t="shared" si="1"/>
        <v>-7.0000000000050022E-3</v>
      </c>
      <c r="P40">
        <v>99.6072446455386</v>
      </c>
      <c r="Q40">
        <v>54.998478621670749</v>
      </c>
      <c r="R40">
        <v>5.8398384572828572</v>
      </c>
      <c r="S40">
        <v>22.999363787244132</v>
      </c>
      <c r="T40">
        <v>69.608074488263654</v>
      </c>
      <c r="U40" s="114">
        <f t="shared" si="2"/>
        <v>253.053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253.053</v>
      </c>
      <c r="E41">
        <f>BAWANA!AM41</f>
        <v>0</v>
      </c>
      <c r="F41">
        <f t="shared" si="4"/>
        <v>256</v>
      </c>
      <c r="G41">
        <f t="shared" si="5"/>
        <v>253.053</v>
      </c>
      <c r="H41" s="112"/>
      <c r="I41">
        <f>BRPL_EOD!AI41+BRPL_EOD!AJ41</f>
        <v>99.61</v>
      </c>
      <c r="J41">
        <f>BYPL_EOD!AI41+BYPL_EOD!AJ41</f>
        <v>55</v>
      </c>
      <c r="K41">
        <f>MES_EOD!AI41+MES_EOD!AJ41</f>
        <v>5.84</v>
      </c>
      <c r="L41">
        <f>NDMC_EOD!AI41+NDMC_EOD!AJ41</f>
        <v>23</v>
      </c>
      <c r="M41">
        <f>TPDDL_EOD!AI41+TPDDL_EOD!AJ41</f>
        <v>69.61</v>
      </c>
      <c r="N41">
        <f t="shared" si="0"/>
        <v>253.06</v>
      </c>
      <c r="O41" s="112">
        <f t="shared" si="1"/>
        <v>-7.0000000000050022E-3</v>
      </c>
      <c r="P41">
        <v>99.6072446455386</v>
      </c>
      <c r="Q41">
        <v>54.998478621670749</v>
      </c>
      <c r="R41">
        <v>5.8398384572828572</v>
      </c>
      <c r="S41">
        <v>22.999363787244132</v>
      </c>
      <c r="T41">
        <v>69.608074488263654</v>
      </c>
      <c r="U41" s="114">
        <f t="shared" si="2"/>
        <v>253.053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253.053</v>
      </c>
      <c r="E42">
        <f>BAWANA!AM42</f>
        <v>0</v>
      </c>
      <c r="F42">
        <f t="shared" si="4"/>
        <v>256</v>
      </c>
      <c r="G42">
        <f t="shared" si="5"/>
        <v>253.053</v>
      </c>
      <c r="H42" s="112"/>
      <c r="I42">
        <f>BRPL_EOD!AI42+BRPL_EOD!AJ42</f>
        <v>99.61</v>
      </c>
      <c r="J42">
        <f>BYPL_EOD!AI42+BYPL_EOD!AJ42</f>
        <v>55</v>
      </c>
      <c r="K42">
        <f>MES_EOD!AI42+MES_EOD!AJ42</f>
        <v>5.84</v>
      </c>
      <c r="L42">
        <f>NDMC_EOD!AI42+NDMC_EOD!AJ42</f>
        <v>23</v>
      </c>
      <c r="M42">
        <f>TPDDL_EOD!AI42+TPDDL_EOD!AJ42</f>
        <v>69.61</v>
      </c>
      <c r="N42">
        <f t="shared" si="0"/>
        <v>253.06</v>
      </c>
      <c r="O42" s="112">
        <f t="shared" si="1"/>
        <v>-7.0000000000050022E-3</v>
      </c>
      <c r="P42">
        <v>99.6072446455386</v>
      </c>
      <c r="Q42">
        <v>54.998478621670749</v>
      </c>
      <c r="R42">
        <v>5.8398384572828572</v>
      </c>
      <c r="S42">
        <v>22.999363787244132</v>
      </c>
      <c r="T42">
        <v>69.608074488263654</v>
      </c>
      <c r="U42" s="114">
        <f t="shared" si="2"/>
        <v>253.053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253.053</v>
      </c>
      <c r="E43">
        <f>BAWANA!AM43</f>
        <v>0</v>
      </c>
      <c r="F43">
        <f t="shared" si="4"/>
        <v>256</v>
      </c>
      <c r="G43">
        <f t="shared" si="5"/>
        <v>253.053</v>
      </c>
      <c r="H43" s="112"/>
      <c r="I43">
        <f>BRPL_EOD!AI43+BRPL_EOD!AJ43</f>
        <v>99.61</v>
      </c>
      <c r="J43">
        <f>BYPL_EOD!AI43+BYPL_EOD!AJ43</f>
        <v>55</v>
      </c>
      <c r="K43">
        <f>MES_EOD!AI43+MES_EOD!AJ43</f>
        <v>5.84</v>
      </c>
      <c r="L43">
        <f>NDMC_EOD!AI43+NDMC_EOD!AJ43</f>
        <v>23</v>
      </c>
      <c r="M43">
        <f>TPDDL_EOD!AI43+TPDDL_EOD!AJ43</f>
        <v>69.61</v>
      </c>
      <c r="N43">
        <f t="shared" si="0"/>
        <v>253.06</v>
      </c>
      <c r="O43" s="112">
        <f t="shared" si="1"/>
        <v>-7.0000000000050022E-3</v>
      </c>
      <c r="P43">
        <v>99.6072446455386</v>
      </c>
      <c r="Q43">
        <v>54.998478621670749</v>
      </c>
      <c r="R43">
        <v>5.8398384572828572</v>
      </c>
      <c r="S43">
        <v>22.999363787244132</v>
      </c>
      <c r="T43">
        <v>69.608074488263654</v>
      </c>
      <c r="U43" s="114">
        <f t="shared" si="2"/>
        <v>253.053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253.053</v>
      </c>
      <c r="E44">
        <f>BAWANA!AM44</f>
        <v>0</v>
      </c>
      <c r="F44">
        <f t="shared" si="4"/>
        <v>256</v>
      </c>
      <c r="G44">
        <f t="shared" si="5"/>
        <v>253.053</v>
      </c>
      <c r="H44" s="112"/>
      <c r="I44">
        <f>BRPL_EOD!AI44+BRPL_EOD!AJ44</f>
        <v>99.61</v>
      </c>
      <c r="J44">
        <f>BYPL_EOD!AI44+BYPL_EOD!AJ44</f>
        <v>55</v>
      </c>
      <c r="K44">
        <f>MES_EOD!AI44+MES_EOD!AJ44</f>
        <v>5.84</v>
      </c>
      <c r="L44">
        <f>NDMC_EOD!AI44+NDMC_EOD!AJ44</f>
        <v>23</v>
      </c>
      <c r="M44">
        <f>TPDDL_EOD!AI44+TPDDL_EOD!AJ44</f>
        <v>69.61</v>
      </c>
      <c r="N44">
        <f t="shared" si="0"/>
        <v>253.06</v>
      </c>
      <c r="O44" s="112">
        <f t="shared" si="1"/>
        <v>-7.0000000000050022E-3</v>
      </c>
      <c r="P44">
        <v>99.6072446455386</v>
      </c>
      <c r="Q44">
        <v>54.998478621670749</v>
      </c>
      <c r="R44">
        <v>5.8398384572828572</v>
      </c>
      <c r="S44">
        <v>22.999363787244132</v>
      </c>
      <c r="T44">
        <v>69.608074488263654</v>
      </c>
      <c r="U44" s="114">
        <f t="shared" si="2"/>
        <v>253.053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237.44299999999998</v>
      </c>
      <c r="E45">
        <f>BAWANA!AM45</f>
        <v>0</v>
      </c>
      <c r="F45">
        <f t="shared" si="4"/>
        <v>256</v>
      </c>
      <c r="G45">
        <f t="shared" si="5"/>
        <v>237.44299999999998</v>
      </c>
      <c r="H45" s="112"/>
      <c r="I45">
        <f>BRPL_EOD!AI45+BRPL_EOD!AJ45</f>
        <v>84</v>
      </c>
      <c r="J45">
        <f>BYPL_EOD!AI45+BYPL_EOD!AJ45</f>
        <v>55</v>
      </c>
      <c r="K45">
        <f>MES_EOD!AI45+MES_EOD!AJ45</f>
        <v>5.84</v>
      </c>
      <c r="L45">
        <f>NDMC_EOD!AI45+NDMC_EOD!AJ45</f>
        <v>23</v>
      </c>
      <c r="M45">
        <f>TPDDL_EOD!AI45+TPDDL_EOD!AJ45</f>
        <v>69.61</v>
      </c>
      <c r="N45">
        <f t="shared" si="0"/>
        <v>237.45</v>
      </c>
      <c r="O45" s="112">
        <f t="shared" si="1"/>
        <v>-7.0000000000050022E-3</v>
      </c>
      <c r="P45">
        <v>83.99752368919772</v>
      </c>
      <c r="Q45">
        <v>54.998378606022321</v>
      </c>
      <c r="R45">
        <v>5.8398278374394605</v>
      </c>
      <c r="S45">
        <v>22.999321962518426</v>
      </c>
      <c r="T45">
        <v>69.607947904822069</v>
      </c>
      <c r="U45" s="114">
        <f t="shared" si="2"/>
        <v>237.44299999999998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227.44299999999998</v>
      </c>
      <c r="E46">
        <f>BAWANA!AM46</f>
        <v>0</v>
      </c>
      <c r="F46">
        <f t="shared" si="4"/>
        <v>256</v>
      </c>
      <c r="G46">
        <f t="shared" si="5"/>
        <v>227.44299999999998</v>
      </c>
      <c r="H46" s="112"/>
      <c r="I46">
        <f>BRPL_EOD!AI46+BRPL_EOD!AJ46</f>
        <v>84</v>
      </c>
      <c r="J46">
        <f>BYPL_EOD!AI46+BYPL_EOD!AJ46</f>
        <v>45</v>
      </c>
      <c r="K46">
        <f>MES_EOD!AI46+MES_EOD!AJ46</f>
        <v>5.84</v>
      </c>
      <c r="L46">
        <f>NDMC_EOD!AI46+NDMC_EOD!AJ46</f>
        <v>23</v>
      </c>
      <c r="M46">
        <f>TPDDL_EOD!AI46+TPDDL_EOD!AJ46</f>
        <v>69.61</v>
      </c>
      <c r="N46">
        <f t="shared" si="0"/>
        <v>227.45</v>
      </c>
      <c r="O46" s="112">
        <f t="shared" si="1"/>
        <v>-7.0000000000050022E-3</v>
      </c>
      <c r="P46">
        <v>83.997414816443168</v>
      </c>
      <c r="Q46">
        <v>44.998615080237414</v>
      </c>
      <c r="R46">
        <v>5.8398202681908105</v>
      </c>
      <c r="S46">
        <v>22.999292152121345</v>
      </c>
      <c r="T46">
        <v>69.607857683007254</v>
      </c>
      <c r="U46" s="114">
        <f t="shared" si="2"/>
        <v>227.44299999999998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227.44299999999998</v>
      </c>
      <c r="E47">
        <f>BAWANA!AM47</f>
        <v>0</v>
      </c>
      <c r="F47">
        <f t="shared" si="4"/>
        <v>256</v>
      </c>
      <c r="G47">
        <f t="shared" si="5"/>
        <v>227.44299999999998</v>
      </c>
      <c r="H47" s="112"/>
      <c r="I47">
        <f>BRPL_EOD!AI47+BRPL_EOD!AJ47</f>
        <v>84</v>
      </c>
      <c r="J47">
        <f>BYPL_EOD!AI47+BYPL_EOD!AJ47</f>
        <v>45</v>
      </c>
      <c r="K47">
        <f>MES_EOD!AI47+MES_EOD!AJ47</f>
        <v>5.84</v>
      </c>
      <c r="L47">
        <f>NDMC_EOD!AI47+NDMC_EOD!AJ47</f>
        <v>23</v>
      </c>
      <c r="M47">
        <f>TPDDL_EOD!AI47+TPDDL_EOD!AJ47</f>
        <v>69.61</v>
      </c>
      <c r="N47">
        <f t="shared" si="0"/>
        <v>227.45</v>
      </c>
      <c r="O47" s="112">
        <f t="shared" si="1"/>
        <v>-7.0000000000050022E-3</v>
      </c>
      <c r="P47">
        <v>83.997414816443168</v>
      </c>
      <c r="Q47">
        <v>44.998615080237414</v>
      </c>
      <c r="R47">
        <v>5.8398202681908105</v>
      </c>
      <c r="S47">
        <v>22.999292152121345</v>
      </c>
      <c r="T47">
        <v>69.607857683007254</v>
      </c>
      <c r="U47" s="114">
        <f t="shared" si="2"/>
        <v>227.44299999999998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227.44299999999998</v>
      </c>
      <c r="E48">
        <f>BAWANA!AM48</f>
        <v>0</v>
      </c>
      <c r="F48">
        <f t="shared" si="4"/>
        <v>256</v>
      </c>
      <c r="G48">
        <f t="shared" si="5"/>
        <v>227.44299999999998</v>
      </c>
      <c r="H48" s="112"/>
      <c r="I48">
        <f>BRPL_EOD!AI48+BRPL_EOD!AJ48</f>
        <v>84</v>
      </c>
      <c r="J48">
        <f>BYPL_EOD!AI48+BYPL_EOD!AJ48</f>
        <v>45</v>
      </c>
      <c r="K48">
        <f>MES_EOD!AI48+MES_EOD!AJ48</f>
        <v>5.84</v>
      </c>
      <c r="L48">
        <f>NDMC_EOD!AI48+NDMC_EOD!AJ48</f>
        <v>23</v>
      </c>
      <c r="M48">
        <f>TPDDL_EOD!AI48+TPDDL_EOD!AJ48</f>
        <v>69.61</v>
      </c>
      <c r="N48">
        <f t="shared" si="0"/>
        <v>227.45</v>
      </c>
      <c r="O48" s="112">
        <f t="shared" si="1"/>
        <v>-7.0000000000050022E-3</v>
      </c>
      <c r="P48">
        <v>83.997414816443168</v>
      </c>
      <c r="Q48">
        <v>44.998615080237414</v>
      </c>
      <c r="R48">
        <v>5.8398202681908105</v>
      </c>
      <c r="S48">
        <v>22.999292152121345</v>
      </c>
      <c r="T48">
        <v>69.607857683007254</v>
      </c>
      <c r="U48" s="114">
        <f t="shared" si="2"/>
        <v>227.44299999999998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218.44299999999998</v>
      </c>
      <c r="E49">
        <f>BAWANA!AM49</f>
        <v>0</v>
      </c>
      <c r="F49">
        <f t="shared" si="4"/>
        <v>256</v>
      </c>
      <c r="G49">
        <f t="shared" si="5"/>
        <v>218.44299999999998</v>
      </c>
      <c r="H49" s="112"/>
      <c r="I49">
        <f>BRPL_EOD!AI49+BRPL_EOD!AJ49</f>
        <v>75</v>
      </c>
      <c r="J49">
        <f>BYPL_EOD!AI49+BYPL_EOD!AJ49</f>
        <v>45</v>
      </c>
      <c r="K49">
        <f>MES_EOD!AI49+MES_EOD!AJ49</f>
        <v>5.84</v>
      </c>
      <c r="L49">
        <f>NDMC_EOD!AI49+NDMC_EOD!AJ49</f>
        <v>23</v>
      </c>
      <c r="M49">
        <f>TPDDL_EOD!AI49+TPDDL_EOD!AJ49</f>
        <v>69.61</v>
      </c>
      <c r="N49">
        <f t="shared" si="0"/>
        <v>218.45</v>
      </c>
      <c r="O49" s="112">
        <f t="shared" si="1"/>
        <v>-7.0000000000050022E-3</v>
      </c>
      <c r="P49">
        <v>74.997596704051276</v>
      </c>
      <c r="Q49">
        <v>44.998558022430764</v>
      </c>
      <c r="R49">
        <v>5.8398128633554585</v>
      </c>
      <c r="S49">
        <v>22.999262989242389</v>
      </c>
      <c r="T49">
        <v>69.607769420920121</v>
      </c>
      <c r="U49" s="114">
        <f t="shared" si="2"/>
        <v>218.44300000000004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218.44299999999998</v>
      </c>
      <c r="E50">
        <f>BAWANA!AM50</f>
        <v>0</v>
      </c>
      <c r="F50">
        <f t="shared" si="4"/>
        <v>256</v>
      </c>
      <c r="G50">
        <f t="shared" si="5"/>
        <v>218.44299999999998</v>
      </c>
      <c r="H50" s="112"/>
      <c r="I50">
        <f>BRPL_EOD!AI50+BRPL_EOD!AJ50</f>
        <v>75</v>
      </c>
      <c r="J50">
        <f>BYPL_EOD!AI50+BYPL_EOD!AJ50</f>
        <v>45</v>
      </c>
      <c r="K50">
        <f>MES_EOD!AI50+MES_EOD!AJ50</f>
        <v>5.84</v>
      </c>
      <c r="L50">
        <f>NDMC_EOD!AI50+NDMC_EOD!AJ50</f>
        <v>23</v>
      </c>
      <c r="M50">
        <f>TPDDL_EOD!AI50+TPDDL_EOD!AJ50</f>
        <v>69.61</v>
      </c>
      <c r="N50">
        <f t="shared" si="0"/>
        <v>218.45</v>
      </c>
      <c r="O50" s="112">
        <f t="shared" si="1"/>
        <v>-7.0000000000050022E-3</v>
      </c>
      <c r="P50">
        <v>74.997596704051276</v>
      </c>
      <c r="Q50">
        <v>44.998558022430764</v>
      </c>
      <c r="R50">
        <v>5.8398128633554585</v>
      </c>
      <c r="S50">
        <v>22.999262989242389</v>
      </c>
      <c r="T50">
        <v>69.607769420920121</v>
      </c>
      <c r="U50" s="114">
        <f t="shared" si="2"/>
        <v>218.44300000000004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206</v>
      </c>
      <c r="E51">
        <f>BAWANA!AM51</f>
        <v>0</v>
      </c>
      <c r="F51">
        <f t="shared" si="4"/>
        <v>256</v>
      </c>
      <c r="G51">
        <f t="shared" si="5"/>
        <v>206</v>
      </c>
      <c r="H51" s="112"/>
      <c r="I51">
        <f>BRPL_EOD!AI51+BRPL_EOD!AJ51</f>
        <v>79.56</v>
      </c>
      <c r="J51">
        <f>BYPL_EOD!AI51+BYPL_EOD!AJ51</f>
        <v>46.01</v>
      </c>
      <c r="K51">
        <f>MES_EOD!AI51+MES_EOD!AJ51</f>
        <v>5.84</v>
      </c>
      <c r="L51">
        <f>NDMC_EOD!AI51+NDMC_EOD!AJ51</f>
        <v>19</v>
      </c>
      <c r="M51">
        <f>TPDDL_EOD!AI51+TPDDL_EOD!AJ51</f>
        <v>55.6</v>
      </c>
      <c r="N51">
        <f t="shared" si="0"/>
        <v>206.01</v>
      </c>
      <c r="O51" s="112">
        <f t="shared" si="1"/>
        <v>-9.9999999999909051E-3</v>
      </c>
      <c r="P51">
        <v>79.556138051550903</v>
      </c>
      <c r="Q51">
        <v>46.007766613271201</v>
      </c>
      <c r="R51">
        <v>5.8397165186156013</v>
      </c>
      <c r="S51">
        <v>18.999077714674044</v>
      </c>
      <c r="T51">
        <v>55.597301101888263</v>
      </c>
      <c r="U51" s="114">
        <f t="shared" si="2"/>
        <v>206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206</v>
      </c>
      <c r="E52">
        <f>BAWANA!AM52</f>
        <v>0</v>
      </c>
      <c r="F52">
        <f t="shared" si="4"/>
        <v>256</v>
      </c>
      <c r="G52">
        <f t="shared" si="5"/>
        <v>206</v>
      </c>
      <c r="H52" s="112"/>
      <c r="I52">
        <f>BRPL_EOD!AI52+BRPL_EOD!AJ52</f>
        <v>79.56</v>
      </c>
      <c r="J52">
        <f>BYPL_EOD!AI52+BYPL_EOD!AJ52</f>
        <v>46.01</v>
      </c>
      <c r="K52">
        <f>MES_EOD!AI52+MES_EOD!AJ52</f>
        <v>5.84</v>
      </c>
      <c r="L52">
        <f>NDMC_EOD!AI52+NDMC_EOD!AJ52</f>
        <v>19</v>
      </c>
      <c r="M52">
        <f>TPDDL_EOD!AI52+TPDDL_EOD!AJ52</f>
        <v>55.6</v>
      </c>
      <c r="N52">
        <f t="shared" si="0"/>
        <v>206.01</v>
      </c>
      <c r="O52" s="112">
        <f t="shared" si="1"/>
        <v>-9.9999999999909051E-3</v>
      </c>
      <c r="P52">
        <v>79.556138051550903</v>
      </c>
      <c r="Q52">
        <v>46.007766613271201</v>
      </c>
      <c r="R52">
        <v>5.8397165186156013</v>
      </c>
      <c r="S52">
        <v>18.999077714674044</v>
      </c>
      <c r="T52">
        <v>55.597301101888263</v>
      </c>
      <c r="U52" s="114">
        <f t="shared" si="2"/>
        <v>206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206</v>
      </c>
      <c r="E53">
        <f>BAWANA!AM53</f>
        <v>0</v>
      </c>
      <c r="F53">
        <f t="shared" si="4"/>
        <v>256</v>
      </c>
      <c r="G53">
        <f t="shared" si="5"/>
        <v>206</v>
      </c>
      <c r="H53" s="112"/>
      <c r="I53">
        <f>BRPL_EOD!AI53+BRPL_EOD!AJ53</f>
        <v>79.56</v>
      </c>
      <c r="J53">
        <f>BYPL_EOD!AI53+BYPL_EOD!AJ53</f>
        <v>46.01</v>
      </c>
      <c r="K53">
        <f>MES_EOD!AI53+MES_EOD!AJ53</f>
        <v>5.84</v>
      </c>
      <c r="L53">
        <f>NDMC_EOD!AI53+NDMC_EOD!AJ53</f>
        <v>19</v>
      </c>
      <c r="M53">
        <f>TPDDL_EOD!AI53+TPDDL_EOD!AJ53</f>
        <v>55.6</v>
      </c>
      <c r="N53">
        <f t="shared" si="0"/>
        <v>206.01</v>
      </c>
      <c r="O53" s="112">
        <f t="shared" si="1"/>
        <v>-9.9999999999909051E-3</v>
      </c>
      <c r="P53">
        <v>79.556138051550903</v>
      </c>
      <c r="Q53">
        <v>46.007766613271201</v>
      </c>
      <c r="R53">
        <v>5.8397165186156013</v>
      </c>
      <c r="S53">
        <v>18.999077714674044</v>
      </c>
      <c r="T53">
        <v>55.597301101888263</v>
      </c>
      <c r="U53" s="114">
        <f t="shared" si="2"/>
        <v>206</v>
      </c>
      <c r="V53" s="112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206</v>
      </c>
      <c r="E54">
        <f>BAWANA!AM54</f>
        <v>0</v>
      </c>
      <c r="F54">
        <f t="shared" si="4"/>
        <v>256</v>
      </c>
      <c r="G54">
        <f t="shared" si="5"/>
        <v>206</v>
      </c>
      <c r="H54" s="112"/>
      <c r="I54">
        <f>BRPL_EOD!AI54+BRPL_EOD!AJ54</f>
        <v>79.56</v>
      </c>
      <c r="J54">
        <f>BYPL_EOD!AI54+BYPL_EOD!AJ54</f>
        <v>46.01</v>
      </c>
      <c r="K54">
        <f>MES_EOD!AI54+MES_EOD!AJ54</f>
        <v>5.84</v>
      </c>
      <c r="L54">
        <f>NDMC_EOD!AI54+NDMC_EOD!AJ54</f>
        <v>19</v>
      </c>
      <c r="M54">
        <f>TPDDL_EOD!AI54+TPDDL_EOD!AJ54</f>
        <v>55.6</v>
      </c>
      <c r="N54">
        <f t="shared" si="0"/>
        <v>206.01</v>
      </c>
      <c r="O54" s="112">
        <f t="shared" si="1"/>
        <v>-9.9999999999909051E-3</v>
      </c>
      <c r="P54">
        <v>79.556138051550903</v>
      </c>
      <c r="Q54">
        <v>46.007766613271201</v>
      </c>
      <c r="R54">
        <v>5.8397165186156013</v>
      </c>
      <c r="S54">
        <v>18.999077714674044</v>
      </c>
      <c r="T54">
        <v>55.597301101888263</v>
      </c>
      <c r="U54" s="114">
        <f t="shared" si="2"/>
        <v>206</v>
      </c>
      <c r="V54" s="112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206</v>
      </c>
      <c r="E55">
        <f>BAWANA!AM55</f>
        <v>0</v>
      </c>
      <c r="F55">
        <f t="shared" si="4"/>
        <v>256</v>
      </c>
      <c r="G55">
        <f t="shared" si="5"/>
        <v>206</v>
      </c>
      <c r="H55" s="112"/>
      <c r="I55">
        <f>BRPL_EOD!AI55+BRPL_EOD!AJ55</f>
        <v>79.56</v>
      </c>
      <c r="J55">
        <f>BYPL_EOD!AI55+BYPL_EOD!AJ55</f>
        <v>46.01</v>
      </c>
      <c r="K55">
        <f>MES_EOD!AI55+MES_EOD!AJ55</f>
        <v>5.84</v>
      </c>
      <c r="L55">
        <f>NDMC_EOD!AI55+NDMC_EOD!AJ55</f>
        <v>19</v>
      </c>
      <c r="M55">
        <f>TPDDL_EOD!AI55+TPDDL_EOD!AJ55</f>
        <v>55.6</v>
      </c>
      <c r="N55">
        <f t="shared" si="0"/>
        <v>206.01</v>
      </c>
      <c r="O55" s="112">
        <f t="shared" si="1"/>
        <v>-9.9999999999909051E-3</v>
      </c>
      <c r="P55">
        <v>79.556138051550903</v>
      </c>
      <c r="Q55">
        <v>46.007766613271201</v>
      </c>
      <c r="R55">
        <v>5.8397165186156013</v>
      </c>
      <c r="S55">
        <v>18.999077714674044</v>
      </c>
      <c r="T55">
        <v>55.597301101888263</v>
      </c>
      <c r="U55" s="114">
        <f t="shared" si="2"/>
        <v>206</v>
      </c>
      <c r="V55" s="112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206</v>
      </c>
      <c r="E56">
        <f>BAWANA!AM56</f>
        <v>0</v>
      </c>
      <c r="F56">
        <f t="shared" si="4"/>
        <v>256</v>
      </c>
      <c r="G56">
        <f t="shared" si="5"/>
        <v>206</v>
      </c>
      <c r="H56" s="112"/>
      <c r="I56">
        <f>BRPL_EOD!AI56+BRPL_EOD!AJ56</f>
        <v>79.56</v>
      </c>
      <c r="J56">
        <f>BYPL_EOD!AI56+BYPL_EOD!AJ56</f>
        <v>46.01</v>
      </c>
      <c r="K56">
        <f>MES_EOD!AI56+MES_EOD!AJ56</f>
        <v>5.84</v>
      </c>
      <c r="L56">
        <f>NDMC_EOD!AI56+NDMC_EOD!AJ56</f>
        <v>19</v>
      </c>
      <c r="M56">
        <f>TPDDL_EOD!AI56+TPDDL_EOD!AJ56</f>
        <v>55.6</v>
      </c>
      <c r="N56">
        <f t="shared" si="0"/>
        <v>206.01</v>
      </c>
      <c r="O56" s="112">
        <f t="shared" si="1"/>
        <v>-9.9999999999909051E-3</v>
      </c>
      <c r="P56">
        <v>79.556138051550903</v>
      </c>
      <c r="Q56">
        <v>46.007766613271201</v>
      </c>
      <c r="R56">
        <v>5.8397165186156013</v>
      </c>
      <c r="S56">
        <v>18.999077714674044</v>
      </c>
      <c r="T56">
        <v>55.597301101888263</v>
      </c>
      <c r="U56" s="114">
        <f t="shared" si="2"/>
        <v>206</v>
      </c>
      <c r="V56" s="112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211.67000000000002</v>
      </c>
      <c r="E57">
        <f>BAWANA!AM57</f>
        <v>0</v>
      </c>
      <c r="F57">
        <f t="shared" si="4"/>
        <v>256</v>
      </c>
      <c r="G57">
        <f t="shared" si="5"/>
        <v>211.67000000000002</v>
      </c>
      <c r="H57" s="112"/>
      <c r="I57">
        <f>BRPL_EOD!AI57+BRPL_EOD!AJ57</f>
        <v>81.96</v>
      </c>
      <c r="J57">
        <f>BYPL_EOD!AI57+BYPL_EOD!AJ57</f>
        <v>47.39</v>
      </c>
      <c r="K57">
        <f>MES_EOD!AI57+MES_EOD!AJ57</f>
        <v>5.84</v>
      </c>
      <c r="L57">
        <f>NDMC_EOD!AI57+NDMC_EOD!AJ57</f>
        <v>19.21</v>
      </c>
      <c r="M57">
        <f>TPDDL_EOD!AI57+TPDDL_EOD!AJ57</f>
        <v>57.27</v>
      </c>
      <c r="N57">
        <f t="shared" si="0"/>
        <v>211.67000000000002</v>
      </c>
      <c r="O57" s="112">
        <f t="shared" si="1"/>
        <v>0</v>
      </c>
      <c r="P57">
        <v>81.96</v>
      </c>
      <c r="Q57">
        <v>47.39</v>
      </c>
      <c r="R57">
        <v>5.84</v>
      </c>
      <c r="S57">
        <v>19.21</v>
      </c>
      <c r="T57">
        <v>57.27</v>
      </c>
      <c r="U57" s="114">
        <f t="shared" si="2"/>
        <v>211.67000000000002</v>
      </c>
      <c r="V57" s="112">
        <f t="shared" si="3"/>
        <v>0</v>
      </c>
      <c r="Y57">
        <f>BAWANA!AW57+BAWANA!AX57</f>
        <v>32</v>
      </c>
      <c r="Z57">
        <f>BAWANA!BD57+BAWANA!BE57</f>
        <v>26.33</v>
      </c>
      <c r="AA57">
        <f>BAWANA!X57+BAWANA!Y57</f>
        <v>32</v>
      </c>
      <c r="AB57">
        <f>BAWANA!AE57+BAWANA!AF57</f>
        <v>26.33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211.67000000000002</v>
      </c>
      <c r="E58">
        <f>BAWANA!AM58</f>
        <v>0</v>
      </c>
      <c r="F58">
        <f t="shared" si="4"/>
        <v>256</v>
      </c>
      <c r="G58">
        <f t="shared" si="5"/>
        <v>211.67000000000002</v>
      </c>
      <c r="H58" s="112"/>
      <c r="I58">
        <f>BRPL_EOD!AI58+BRPL_EOD!AJ58</f>
        <v>81.96</v>
      </c>
      <c r="J58">
        <f>BYPL_EOD!AI58+BYPL_EOD!AJ58</f>
        <v>47.39</v>
      </c>
      <c r="K58">
        <f>MES_EOD!AI58+MES_EOD!AJ58</f>
        <v>5.84</v>
      </c>
      <c r="L58">
        <f>NDMC_EOD!AI58+NDMC_EOD!AJ58</f>
        <v>19.21</v>
      </c>
      <c r="M58">
        <f>TPDDL_EOD!AI58+TPDDL_EOD!AJ58</f>
        <v>57.27</v>
      </c>
      <c r="N58">
        <f t="shared" si="0"/>
        <v>211.67000000000002</v>
      </c>
      <c r="O58" s="112">
        <f t="shared" si="1"/>
        <v>0</v>
      </c>
      <c r="P58">
        <v>81.96</v>
      </c>
      <c r="Q58">
        <v>47.39</v>
      </c>
      <c r="R58">
        <v>5.84</v>
      </c>
      <c r="S58">
        <v>19.21</v>
      </c>
      <c r="T58">
        <v>57.27</v>
      </c>
      <c r="U58" s="114">
        <f t="shared" si="2"/>
        <v>211.67000000000002</v>
      </c>
      <c r="V58" s="112">
        <f t="shared" si="3"/>
        <v>0</v>
      </c>
      <c r="Y58">
        <f>BAWANA!AW58+BAWANA!AX58</f>
        <v>32</v>
      </c>
      <c r="Z58">
        <f>BAWANA!BD58+BAWANA!BE58</f>
        <v>26.33</v>
      </c>
      <c r="AA58">
        <f>BAWANA!X58+BAWANA!Y58</f>
        <v>32</v>
      </c>
      <c r="AB58">
        <f>BAWANA!AE58+BAWANA!AF58</f>
        <v>26.33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211.67000000000002</v>
      </c>
      <c r="E59">
        <f>BAWANA!AM59</f>
        <v>0</v>
      </c>
      <c r="F59">
        <f t="shared" si="4"/>
        <v>256</v>
      </c>
      <c r="G59">
        <f t="shared" si="5"/>
        <v>211.67000000000002</v>
      </c>
      <c r="H59" s="112"/>
      <c r="I59">
        <f>BRPL_EOD!AI59+BRPL_EOD!AJ59</f>
        <v>81.96</v>
      </c>
      <c r="J59">
        <f>BYPL_EOD!AI59+BYPL_EOD!AJ59</f>
        <v>47.39</v>
      </c>
      <c r="K59">
        <f>MES_EOD!AI59+MES_EOD!AJ59</f>
        <v>5.84</v>
      </c>
      <c r="L59">
        <f>NDMC_EOD!AI59+NDMC_EOD!AJ59</f>
        <v>19.21</v>
      </c>
      <c r="M59">
        <f>TPDDL_EOD!AI59+TPDDL_EOD!AJ59</f>
        <v>57.27</v>
      </c>
      <c r="N59">
        <f t="shared" si="0"/>
        <v>211.67000000000002</v>
      </c>
      <c r="O59" s="112">
        <f t="shared" si="1"/>
        <v>0</v>
      </c>
      <c r="P59">
        <v>81.96</v>
      </c>
      <c r="Q59">
        <v>47.39</v>
      </c>
      <c r="R59">
        <v>5.84</v>
      </c>
      <c r="S59">
        <v>19.21</v>
      </c>
      <c r="T59">
        <v>57.27</v>
      </c>
      <c r="U59" s="114">
        <f t="shared" si="2"/>
        <v>211.67000000000002</v>
      </c>
      <c r="V59" s="112">
        <f t="shared" si="3"/>
        <v>0</v>
      </c>
      <c r="Y59">
        <f>BAWANA!AW59+BAWANA!AX59</f>
        <v>32</v>
      </c>
      <c r="Z59">
        <f>BAWANA!BD59+BAWANA!BE59</f>
        <v>26.33</v>
      </c>
      <c r="AA59">
        <f>BAWANA!X59+BAWANA!Y59</f>
        <v>32</v>
      </c>
      <c r="AB59">
        <f>BAWANA!AE59+BAWANA!AF59</f>
        <v>26.33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211.67000000000002</v>
      </c>
      <c r="E60">
        <f>BAWANA!AM60</f>
        <v>0</v>
      </c>
      <c r="F60">
        <f t="shared" si="4"/>
        <v>256</v>
      </c>
      <c r="G60">
        <f t="shared" si="5"/>
        <v>211.67000000000002</v>
      </c>
      <c r="H60" s="112"/>
      <c r="I60">
        <f>BRPL_EOD!AI60+BRPL_EOD!AJ60</f>
        <v>81.96</v>
      </c>
      <c r="J60">
        <f>BYPL_EOD!AI60+BYPL_EOD!AJ60</f>
        <v>47.39</v>
      </c>
      <c r="K60">
        <f>MES_EOD!AI60+MES_EOD!AJ60</f>
        <v>5.84</v>
      </c>
      <c r="L60">
        <f>NDMC_EOD!AI60+NDMC_EOD!AJ60</f>
        <v>19.21</v>
      </c>
      <c r="M60">
        <f>TPDDL_EOD!AI60+TPDDL_EOD!AJ60</f>
        <v>57.27</v>
      </c>
      <c r="N60">
        <f t="shared" si="0"/>
        <v>211.67000000000002</v>
      </c>
      <c r="O60" s="112">
        <f t="shared" si="1"/>
        <v>0</v>
      </c>
      <c r="P60">
        <v>81.96</v>
      </c>
      <c r="Q60">
        <v>47.39</v>
      </c>
      <c r="R60">
        <v>5.84</v>
      </c>
      <c r="S60">
        <v>19.21</v>
      </c>
      <c r="T60">
        <v>57.27</v>
      </c>
      <c r="U60" s="114">
        <f t="shared" si="2"/>
        <v>211.67000000000002</v>
      </c>
      <c r="V60" s="112">
        <f t="shared" si="3"/>
        <v>0</v>
      </c>
      <c r="Y60">
        <f>BAWANA!AW60+BAWANA!AX60</f>
        <v>32</v>
      </c>
      <c r="Z60">
        <f>BAWANA!BD60+BAWANA!BE60</f>
        <v>26.33</v>
      </c>
      <c r="AA60">
        <f>BAWANA!X60+BAWANA!Y60</f>
        <v>32</v>
      </c>
      <c r="AB60">
        <f>BAWANA!AE60+BAWANA!AF60</f>
        <v>26.33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211.67000000000002</v>
      </c>
      <c r="E61">
        <f>BAWANA!AM61</f>
        <v>0</v>
      </c>
      <c r="F61">
        <f t="shared" si="4"/>
        <v>256</v>
      </c>
      <c r="G61">
        <f t="shared" si="5"/>
        <v>211.67000000000002</v>
      </c>
      <c r="H61" s="112"/>
      <c r="I61">
        <f>BRPL_EOD!AI61+BRPL_EOD!AJ61</f>
        <v>81.96</v>
      </c>
      <c r="J61">
        <f>BYPL_EOD!AI61+BYPL_EOD!AJ61</f>
        <v>47.39</v>
      </c>
      <c r="K61">
        <f>MES_EOD!AI61+MES_EOD!AJ61</f>
        <v>5.84</v>
      </c>
      <c r="L61">
        <f>NDMC_EOD!AI61+NDMC_EOD!AJ61</f>
        <v>19.21</v>
      </c>
      <c r="M61">
        <f>TPDDL_EOD!AI61+TPDDL_EOD!AJ61</f>
        <v>57.27</v>
      </c>
      <c r="N61">
        <f t="shared" si="0"/>
        <v>211.67000000000002</v>
      </c>
      <c r="O61" s="112">
        <f t="shared" si="1"/>
        <v>0</v>
      </c>
      <c r="P61">
        <v>81.96</v>
      </c>
      <c r="Q61">
        <v>47.39</v>
      </c>
      <c r="R61">
        <v>5.84</v>
      </c>
      <c r="S61">
        <v>19.21</v>
      </c>
      <c r="T61">
        <v>57.27</v>
      </c>
      <c r="U61" s="114">
        <f t="shared" si="2"/>
        <v>211.67000000000002</v>
      </c>
      <c r="V61" s="112">
        <f t="shared" si="3"/>
        <v>0</v>
      </c>
      <c r="Y61">
        <f>BAWANA!AW61+BAWANA!AX61</f>
        <v>32</v>
      </c>
      <c r="Z61">
        <f>BAWANA!BD61+BAWANA!BE61</f>
        <v>26.33</v>
      </c>
      <c r="AA61">
        <f>BAWANA!X61+BAWANA!Y61</f>
        <v>32</v>
      </c>
      <c r="AB61">
        <f>BAWANA!AE61+BAWANA!AF61</f>
        <v>26.33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211.67000000000002</v>
      </c>
      <c r="E62">
        <f>BAWANA!AM62</f>
        <v>0</v>
      </c>
      <c r="F62">
        <f t="shared" si="4"/>
        <v>256</v>
      </c>
      <c r="G62">
        <f t="shared" si="5"/>
        <v>211.67000000000002</v>
      </c>
      <c r="H62" s="112"/>
      <c r="I62">
        <f>BRPL_EOD!AI62+BRPL_EOD!AJ62</f>
        <v>81.96</v>
      </c>
      <c r="J62">
        <f>BYPL_EOD!AI62+BYPL_EOD!AJ62</f>
        <v>47.39</v>
      </c>
      <c r="K62">
        <f>MES_EOD!AI62+MES_EOD!AJ62</f>
        <v>5.84</v>
      </c>
      <c r="L62">
        <f>NDMC_EOD!AI62+NDMC_EOD!AJ62</f>
        <v>19.21</v>
      </c>
      <c r="M62">
        <f>TPDDL_EOD!AI62+TPDDL_EOD!AJ62</f>
        <v>57.27</v>
      </c>
      <c r="N62">
        <f t="shared" si="0"/>
        <v>211.67000000000002</v>
      </c>
      <c r="O62" s="112">
        <f t="shared" si="1"/>
        <v>0</v>
      </c>
      <c r="P62">
        <v>81.96</v>
      </c>
      <c r="Q62">
        <v>47.39</v>
      </c>
      <c r="R62">
        <v>5.84</v>
      </c>
      <c r="S62">
        <v>19.21</v>
      </c>
      <c r="T62">
        <v>57.27</v>
      </c>
      <c r="U62" s="114">
        <f t="shared" si="2"/>
        <v>211.67000000000002</v>
      </c>
      <c r="V62" s="112">
        <f t="shared" si="3"/>
        <v>0</v>
      </c>
      <c r="Y62">
        <f>BAWANA!AW62+BAWANA!AX62</f>
        <v>32</v>
      </c>
      <c r="Z62">
        <f>BAWANA!BD62+BAWANA!BE62</f>
        <v>26.33</v>
      </c>
      <c r="AA62">
        <f>BAWANA!X62+BAWANA!Y62</f>
        <v>32</v>
      </c>
      <c r="AB62">
        <f>BAWANA!AE62+BAWANA!AF62</f>
        <v>26.33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211.67000000000002</v>
      </c>
      <c r="E63">
        <f>BAWANA!AM63</f>
        <v>0</v>
      </c>
      <c r="F63">
        <f t="shared" si="4"/>
        <v>256</v>
      </c>
      <c r="G63">
        <f t="shared" si="5"/>
        <v>211.67000000000002</v>
      </c>
      <c r="H63" s="112"/>
      <c r="I63">
        <f>BRPL_EOD!AI63+BRPL_EOD!AJ63</f>
        <v>81.96</v>
      </c>
      <c r="J63">
        <f>BYPL_EOD!AI63+BYPL_EOD!AJ63</f>
        <v>47.39</v>
      </c>
      <c r="K63">
        <f>MES_EOD!AI63+MES_EOD!AJ63</f>
        <v>5.84</v>
      </c>
      <c r="L63">
        <f>NDMC_EOD!AI63+NDMC_EOD!AJ63</f>
        <v>19.21</v>
      </c>
      <c r="M63">
        <f>TPDDL_EOD!AI63+TPDDL_EOD!AJ63</f>
        <v>57.27</v>
      </c>
      <c r="N63">
        <f t="shared" si="0"/>
        <v>211.67000000000002</v>
      </c>
      <c r="O63" s="112">
        <f t="shared" si="1"/>
        <v>0</v>
      </c>
      <c r="P63">
        <v>81.96</v>
      </c>
      <c r="Q63">
        <v>47.39</v>
      </c>
      <c r="R63">
        <v>5.84</v>
      </c>
      <c r="S63">
        <v>19.21</v>
      </c>
      <c r="T63">
        <v>57.27</v>
      </c>
      <c r="U63" s="114">
        <f t="shared" si="2"/>
        <v>211.67000000000002</v>
      </c>
      <c r="V63" s="112">
        <f t="shared" si="3"/>
        <v>0</v>
      </c>
      <c r="Y63">
        <f>BAWANA!AW63+BAWANA!AX63</f>
        <v>32</v>
      </c>
      <c r="Z63">
        <f>BAWANA!BD63+BAWANA!BE63</f>
        <v>26.33</v>
      </c>
      <c r="AA63">
        <f>BAWANA!X63+BAWANA!Y63</f>
        <v>32</v>
      </c>
      <c r="AB63">
        <f>BAWANA!AE63+BAWANA!AF63</f>
        <v>26.33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211.67000000000002</v>
      </c>
      <c r="E64">
        <f>BAWANA!AM64</f>
        <v>0</v>
      </c>
      <c r="F64">
        <f t="shared" si="4"/>
        <v>256</v>
      </c>
      <c r="G64">
        <f t="shared" si="5"/>
        <v>211.67000000000002</v>
      </c>
      <c r="H64" s="112"/>
      <c r="I64">
        <f>BRPL_EOD!AI64+BRPL_EOD!AJ64</f>
        <v>81.96</v>
      </c>
      <c r="J64">
        <f>BYPL_EOD!AI64+BYPL_EOD!AJ64</f>
        <v>47.39</v>
      </c>
      <c r="K64">
        <f>MES_EOD!AI64+MES_EOD!AJ64</f>
        <v>5.84</v>
      </c>
      <c r="L64">
        <f>NDMC_EOD!AI64+NDMC_EOD!AJ64</f>
        <v>19.21</v>
      </c>
      <c r="M64">
        <f>TPDDL_EOD!AI64+TPDDL_EOD!AJ64</f>
        <v>57.27</v>
      </c>
      <c r="N64">
        <f t="shared" si="0"/>
        <v>211.67000000000002</v>
      </c>
      <c r="O64" s="112">
        <f t="shared" si="1"/>
        <v>0</v>
      </c>
      <c r="P64">
        <v>81.96</v>
      </c>
      <c r="Q64">
        <v>47.39</v>
      </c>
      <c r="R64">
        <v>5.84</v>
      </c>
      <c r="S64">
        <v>19.21</v>
      </c>
      <c r="T64">
        <v>57.27</v>
      </c>
      <c r="U64" s="114">
        <f t="shared" si="2"/>
        <v>211.67000000000002</v>
      </c>
      <c r="V64" s="112">
        <f t="shared" si="3"/>
        <v>0</v>
      </c>
      <c r="Y64">
        <f>BAWANA!AW64+BAWANA!AX64</f>
        <v>32</v>
      </c>
      <c r="Z64">
        <f>BAWANA!BD64+BAWANA!BE64</f>
        <v>26.33</v>
      </c>
      <c r="AA64">
        <f>BAWANA!X64+BAWANA!Y64</f>
        <v>32</v>
      </c>
      <c r="AB64">
        <f>BAWANA!AE64+BAWANA!AF64</f>
        <v>26.33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211.67000000000002</v>
      </c>
      <c r="E65">
        <f>BAWANA!AM65</f>
        <v>0</v>
      </c>
      <c r="F65">
        <f t="shared" si="4"/>
        <v>256</v>
      </c>
      <c r="G65">
        <f t="shared" si="5"/>
        <v>211.67000000000002</v>
      </c>
      <c r="H65" s="112"/>
      <c r="I65">
        <f>BRPL_EOD!AI65+BRPL_EOD!AJ65</f>
        <v>81.96</v>
      </c>
      <c r="J65">
        <f>BYPL_EOD!AI65+BYPL_EOD!AJ65</f>
        <v>47.39</v>
      </c>
      <c r="K65">
        <f>MES_EOD!AI65+MES_EOD!AJ65</f>
        <v>5.84</v>
      </c>
      <c r="L65">
        <f>NDMC_EOD!AI65+NDMC_EOD!AJ65</f>
        <v>19.21</v>
      </c>
      <c r="M65">
        <f>TPDDL_EOD!AI65+TPDDL_EOD!AJ65</f>
        <v>57.27</v>
      </c>
      <c r="N65">
        <f t="shared" si="0"/>
        <v>211.67000000000002</v>
      </c>
      <c r="O65" s="112">
        <f t="shared" si="1"/>
        <v>0</v>
      </c>
      <c r="P65">
        <v>81.96</v>
      </c>
      <c r="Q65">
        <v>47.39</v>
      </c>
      <c r="R65">
        <v>5.84</v>
      </c>
      <c r="S65">
        <v>19.21</v>
      </c>
      <c r="T65">
        <v>57.27</v>
      </c>
      <c r="U65" s="114">
        <f t="shared" si="2"/>
        <v>211.67000000000002</v>
      </c>
      <c r="V65" s="112">
        <f t="shared" si="3"/>
        <v>0</v>
      </c>
      <c r="Y65">
        <f>BAWANA!AW65+BAWANA!AX65</f>
        <v>32</v>
      </c>
      <c r="Z65">
        <f>BAWANA!BD65+BAWANA!BE65</f>
        <v>26.33</v>
      </c>
      <c r="AA65">
        <f>BAWANA!X65+BAWANA!Y65</f>
        <v>32</v>
      </c>
      <c r="AB65">
        <f>BAWANA!AE65+BAWANA!AF65</f>
        <v>26.33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211.67000000000002</v>
      </c>
      <c r="E66">
        <f>BAWANA!AM66</f>
        <v>0</v>
      </c>
      <c r="F66">
        <f t="shared" si="4"/>
        <v>256</v>
      </c>
      <c r="G66">
        <f t="shared" si="5"/>
        <v>211.67000000000002</v>
      </c>
      <c r="H66" s="112"/>
      <c r="I66">
        <f>BRPL_EOD!AI66+BRPL_EOD!AJ66</f>
        <v>81.96</v>
      </c>
      <c r="J66">
        <f>BYPL_EOD!AI66+BYPL_EOD!AJ66</f>
        <v>47.39</v>
      </c>
      <c r="K66">
        <f>MES_EOD!AI66+MES_EOD!AJ66</f>
        <v>5.84</v>
      </c>
      <c r="L66">
        <f>NDMC_EOD!AI66+NDMC_EOD!AJ66</f>
        <v>19.21</v>
      </c>
      <c r="M66">
        <f>TPDDL_EOD!AI66+TPDDL_EOD!AJ66</f>
        <v>57.27</v>
      </c>
      <c r="N66">
        <f t="shared" si="0"/>
        <v>211.67000000000002</v>
      </c>
      <c r="O66" s="112">
        <f t="shared" si="1"/>
        <v>0</v>
      </c>
      <c r="P66">
        <v>81.96</v>
      </c>
      <c r="Q66">
        <v>47.39</v>
      </c>
      <c r="R66">
        <v>5.84</v>
      </c>
      <c r="S66">
        <v>19.21</v>
      </c>
      <c r="T66">
        <v>57.27</v>
      </c>
      <c r="U66" s="114">
        <f t="shared" si="2"/>
        <v>211.67000000000002</v>
      </c>
      <c r="V66" s="112">
        <f t="shared" si="3"/>
        <v>0</v>
      </c>
      <c r="Y66">
        <f>BAWANA!AW66+BAWANA!AX66</f>
        <v>32</v>
      </c>
      <c r="Z66">
        <f>BAWANA!BD66+BAWANA!BE66</f>
        <v>26.33</v>
      </c>
      <c r="AA66">
        <f>BAWANA!X66+BAWANA!Y66</f>
        <v>32</v>
      </c>
      <c r="AB66">
        <f>BAWANA!AE66+BAWANA!AF66</f>
        <v>26.33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214.44</v>
      </c>
      <c r="E67">
        <f>BAWANA!AM67</f>
        <v>0</v>
      </c>
      <c r="F67">
        <f t="shared" si="4"/>
        <v>256</v>
      </c>
      <c r="G67">
        <f t="shared" si="5"/>
        <v>214.44</v>
      </c>
      <c r="H67" s="112"/>
      <c r="I67">
        <f>BRPL_EOD!AI67+BRPL_EOD!AJ67</f>
        <v>75</v>
      </c>
      <c r="J67">
        <f>BYPL_EOD!AI67+BYPL_EOD!AJ67</f>
        <v>45</v>
      </c>
      <c r="K67">
        <f>MES_EOD!AI67+MES_EOD!AJ67</f>
        <v>5.84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214.45</v>
      </c>
      <c r="O67" s="112">
        <f t="shared" ref="O67:O98" si="8">G67-N67</f>
        <v>-9.9999999999909051E-3</v>
      </c>
      <c r="P67">
        <v>74.99650268127769</v>
      </c>
      <c r="Q67">
        <v>44.997901608766611</v>
      </c>
      <c r="R67">
        <v>5.839727675448823</v>
      </c>
      <c r="S67">
        <v>18.999114012590347</v>
      </c>
      <c r="T67">
        <v>69.606754021916529</v>
      </c>
      <c r="U67" s="114">
        <f t="shared" ref="U67:U98" si="9">SUM(P67:T67)</f>
        <v>214.44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23.56</v>
      </c>
      <c r="AA67">
        <f>BAWANA!X67+BAWANA!Y67</f>
        <v>32</v>
      </c>
      <c r="AB67">
        <f>BAWANA!AE67+BAWANA!AF67</f>
        <v>23.56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214.44299999999998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214.44299999999998</v>
      </c>
      <c r="H68" s="112"/>
      <c r="I68">
        <f>BRPL_EOD!AI68+BRPL_EOD!AJ68</f>
        <v>75</v>
      </c>
      <c r="J68">
        <f>BYPL_EOD!AI68+BYPL_EOD!AJ68</f>
        <v>45</v>
      </c>
      <c r="K68">
        <f>MES_EOD!AI68+MES_EOD!AJ68</f>
        <v>5.84</v>
      </c>
      <c r="L68">
        <f>NDMC_EOD!AI68+NDMC_EOD!AJ68</f>
        <v>19</v>
      </c>
      <c r="M68">
        <f>TPDDL_EOD!AI68+TPDDL_EOD!AJ68</f>
        <v>69.61</v>
      </c>
      <c r="N68">
        <f t="shared" si="7"/>
        <v>214.45</v>
      </c>
      <c r="O68" s="112">
        <f t="shared" si="8"/>
        <v>-7.0000000000050022E-3</v>
      </c>
      <c r="P68">
        <v>74.997551876894377</v>
      </c>
      <c r="Q68">
        <v>44.998531126136626</v>
      </c>
      <c r="R68">
        <v>5.8398093728141758</v>
      </c>
      <c r="S68">
        <v>18.999379808813242</v>
      </c>
      <c r="T68">
        <v>69.607727815341576</v>
      </c>
      <c r="U68" s="114">
        <f t="shared" si="9"/>
        <v>214.44299999999998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224.44299999999998</v>
      </c>
      <c r="E69">
        <f>BAWANA!AM69</f>
        <v>0</v>
      </c>
      <c r="F69">
        <f t="shared" si="11"/>
        <v>256</v>
      </c>
      <c r="G69">
        <f t="shared" si="12"/>
        <v>224.44299999999998</v>
      </c>
      <c r="H69" s="112"/>
      <c r="I69">
        <f>BRPL_EOD!AI69+BRPL_EOD!AJ69</f>
        <v>75</v>
      </c>
      <c r="J69">
        <f>BYPL_EOD!AI69+BYPL_EOD!AJ69</f>
        <v>55</v>
      </c>
      <c r="K69">
        <f>MES_EOD!AI69+MES_EOD!AJ69</f>
        <v>5.84</v>
      </c>
      <c r="L69">
        <f>NDMC_EOD!AI69+NDMC_EOD!AJ69</f>
        <v>19</v>
      </c>
      <c r="M69">
        <f>TPDDL_EOD!AI69+TPDDL_EOD!AJ69</f>
        <v>69.61</v>
      </c>
      <c r="N69">
        <f t="shared" si="7"/>
        <v>224.45</v>
      </c>
      <c r="O69" s="112">
        <f t="shared" si="8"/>
        <v>-7.0000000000050022E-3</v>
      </c>
      <c r="P69">
        <v>74.997660948986407</v>
      </c>
      <c r="Q69">
        <v>54.998284695923367</v>
      </c>
      <c r="R69">
        <v>5.8398178658944087</v>
      </c>
      <c r="S69">
        <v>18.99940744040989</v>
      </c>
      <c r="T69">
        <v>69.607829048785916</v>
      </c>
      <c r="U69" s="114">
        <f t="shared" si="9"/>
        <v>224.44299999999998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224.44299999999998</v>
      </c>
      <c r="E70">
        <f>BAWANA!AM70</f>
        <v>0</v>
      </c>
      <c r="F70">
        <f t="shared" si="11"/>
        <v>256</v>
      </c>
      <c r="G70">
        <f t="shared" si="12"/>
        <v>224.44299999999998</v>
      </c>
      <c r="H70" s="112"/>
      <c r="I70">
        <f>BRPL_EOD!AI70+BRPL_EOD!AJ70</f>
        <v>75</v>
      </c>
      <c r="J70">
        <f>BYPL_EOD!AI70+BYPL_EOD!AJ70</f>
        <v>55</v>
      </c>
      <c r="K70">
        <f>MES_EOD!AI70+MES_EOD!AJ70</f>
        <v>5.84</v>
      </c>
      <c r="L70">
        <f>NDMC_EOD!AI70+NDMC_EOD!AJ70</f>
        <v>19</v>
      </c>
      <c r="M70">
        <f>TPDDL_EOD!AI70+TPDDL_EOD!AJ70</f>
        <v>69.61</v>
      </c>
      <c r="N70">
        <f t="shared" si="7"/>
        <v>224.45</v>
      </c>
      <c r="O70" s="112">
        <f t="shared" si="8"/>
        <v>-7.0000000000050022E-3</v>
      </c>
      <c r="P70">
        <v>74.997660948986407</v>
      </c>
      <c r="Q70">
        <v>54.998284695923367</v>
      </c>
      <c r="R70">
        <v>5.8398178658944087</v>
      </c>
      <c r="S70">
        <v>18.99940744040989</v>
      </c>
      <c r="T70">
        <v>69.607829048785916</v>
      </c>
      <c r="U70" s="114">
        <f t="shared" si="9"/>
        <v>224.44299999999998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228.44299999999998</v>
      </c>
      <c r="E71">
        <f>BAWANA!AM71</f>
        <v>0</v>
      </c>
      <c r="F71">
        <f t="shared" si="11"/>
        <v>256</v>
      </c>
      <c r="G71">
        <f t="shared" si="12"/>
        <v>228.44299999999998</v>
      </c>
      <c r="H71" s="112"/>
      <c r="I71">
        <f>BRPL_EOD!AI71+BRPL_EOD!AJ71</f>
        <v>75</v>
      </c>
      <c r="J71">
        <f>BYPL_EOD!AI71+BYPL_EOD!AJ71</f>
        <v>55</v>
      </c>
      <c r="K71">
        <f>MES_EOD!AI71+MES_EOD!AJ71</f>
        <v>5.84</v>
      </c>
      <c r="L71">
        <f>NDMC_EOD!AI71+NDMC_EOD!AJ71</f>
        <v>23</v>
      </c>
      <c r="M71">
        <f>TPDDL_EOD!AI71+TPDDL_EOD!AJ71</f>
        <v>69.61</v>
      </c>
      <c r="N71">
        <f t="shared" si="7"/>
        <v>228.45</v>
      </c>
      <c r="O71" s="112">
        <f t="shared" si="8"/>
        <v>-7.0000000000050022E-3</v>
      </c>
      <c r="P71">
        <v>74.997701904136576</v>
      </c>
      <c r="Q71">
        <v>54.998314729700155</v>
      </c>
      <c r="R71">
        <v>5.8398210549354346</v>
      </c>
      <c r="S71">
        <v>22.999295250601882</v>
      </c>
      <c r="T71">
        <v>69.607867060625949</v>
      </c>
      <c r="U71" s="114">
        <f t="shared" si="9"/>
        <v>228.44300000000001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228.44299999999998</v>
      </c>
      <c r="E72">
        <f>BAWANA!AM72</f>
        <v>0</v>
      </c>
      <c r="F72">
        <f t="shared" si="11"/>
        <v>256</v>
      </c>
      <c r="G72">
        <f t="shared" si="12"/>
        <v>228.44299999999998</v>
      </c>
      <c r="H72" s="112"/>
      <c r="I72">
        <f>BRPL_EOD!AI72+BRPL_EOD!AJ72</f>
        <v>75</v>
      </c>
      <c r="J72">
        <f>BYPL_EOD!AI72+BYPL_EOD!AJ72</f>
        <v>55</v>
      </c>
      <c r="K72">
        <f>MES_EOD!AI72+MES_EOD!AJ72</f>
        <v>5.84</v>
      </c>
      <c r="L72">
        <f>NDMC_EOD!AI72+NDMC_EOD!AJ72</f>
        <v>23</v>
      </c>
      <c r="M72">
        <f>TPDDL_EOD!AI72+TPDDL_EOD!AJ72</f>
        <v>69.61</v>
      </c>
      <c r="N72">
        <f t="shared" si="7"/>
        <v>228.45</v>
      </c>
      <c r="O72" s="112">
        <f t="shared" si="8"/>
        <v>-7.0000000000050022E-3</v>
      </c>
      <c r="P72">
        <v>74.997701904136576</v>
      </c>
      <c r="Q72">
        <v>54.998314729700155</v>
      </c>
      <c r="R72">
        <v>5.8398210549354346</v>
      </c>
      <c r="S72">
        <v>22.999295250601882</v>
      </c>
      <c r="T72">
        <v>69.607867060625949</v>
      </c>
      <c r="U72" s="114">
        <f t="shared" si="9"/>
        <v>228.44300000000001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253.053</v>
      </c>
      <c r="E73">
        <f>BAWANA!AM73</f>
        <v>0</v>
      </c>
      <c r="F73">
        <f t="shared" si="11"/>
        <v>256</v>
      </c>
      <c r="G73">
        <f t="shared" si="12"/>
        <v>253.053</v>
      </c>
      <c r="H73" s="112"/>
      <c r="I73">
        <f>BRPL_EOD!AI73+BRPL_EOD!AJ73</f>
        <v>99.61</v>
      </c>
      <c r="J73">
        <f>BYPL_EOD!AI73+BYPL_EOD!AJ73</f>
        <v>55</v>
      </c>
      <c r="K73">
        <f>MES_EOD!AI73+MES_EOD!AJ73</f>
        <v>5.84</v>
      </c>
      <c r="L73">
        <f>NDMC_EOD!AI73+NDMC_EOD!AJ73</f>
        <v>23</v>
      </c>
      <c r="M73">
        <f>TPDDL_EOD!AI73+TPDDL_EOD!AJ73</f>
        <v>69.61</v>
      </c>
      <c r="N73">
        <f t="shared" si="7"/>
        <v>253.06</v>
      </c>
      <c r="O73" s="112">
        <f t="shared" si="8"/>
        <v>-7.0000000000050022E-3</v>
      </c>
      <c r="P73">
        <v>99.6072446455386</v>
      </c>
      <c r="Q73">
        <v>54.998478621670749</v>
      </c>
      <c r="R73">
        <v>5.8398384572828572</v>
      </c>
      <c r="S73">
        <v>22.999363787244132</v>
      </c>
      <c r="T73">
        <v>69.608074488263654</v>
      </c>
      <c r="U73" s="114">
        <f t="shared" si="9"/>
        <v>253.053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253.053</v>
      </c>
      <c r="E74">
        <f>BAWANA!AM74</f>
        <v>0</v>
      </c>
      <c r="F74">
        <f t="shared" si="11"/>
        <v>256</v>
      </c>
      <c r="G74">
        <f t="shared" si="12"/>
        <v>253.053</v>
      </c>
      <c r="H74" s="112"/>
      <c r="I74">
        <f>BRPL_EOD!AI74+BRPL_EOD!AJ74</f>
        <v>99.61</v>
      </c>
      <c r="J74">
        <f>BYPL_EOD!AI74+BYPL_EOD!AJ74</f>
        <v>55</v>
      </c>
      <c r="K74">
        <f>MES_EOD!AI74+MES_EOD!AJ74</f>
        <v>5.84</v>
      </c>
      <c r="L74">
        <f>NDMC_EOD!AI74+NDMC_EOD!AJ74</f>
        <v>23</v>
      </c>
      <c r="M74">
        <f>TPDDL_EOD!AI74+TPDDL_EOD!AJ74</f>
        <v>69.61</v>
      </c>
      <c r="N74">
        <f t="shared" si="7"/>
        <v>253.06</v>
      </c>
      <c r="O74" s="112">
        <f t="shared" si="8"/>
        <v>-7.0000000000050022E-3</v>
      </c>
      <c r="P74">
        <v>99.6072446455386</v>
      </c>
      <c r="Q74">
        <v>54.998478621670749</v>
      </c>
      <c r="R74">
        <v>5.8398384572828572</v>
      </c>
      <c r="S74">
        <v>22.999363787244132</v>
      </c>
      <c r="T74">
        <v>69.608074488263654</v>
      </c>
      <c r="U74" s="114">
        <f t="shared" si="9"/>
        <v>253.053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253.053</v>
      </c>
      <c r="E75">
        <f>BAWANA!AM75</f>
        <v>0</v>
      </c>
      <c r="F75">
        <f t="shared" si="11"/>
        <v>256</v>
      </c>
      <c r="G75">
        <f t="shared" si="12"/>
        <v>253.053</v>
      </c>
      <c r="H75" s="112"/>
      <c r="I75">
        <f>BRPL_EOD!AI75+BRPL_EOD!AJ75</f>
        <v>99.61</v>
      </c>
      <c r="J75">
        <f>BYPL_EOD!AI75+BYPL_EOD!AJ75</f>
        <v>55</v>
      </c>
      <c r="K75">
        <f>MES_EOD!AI75+MES_EOD!AJ75</f>
        <v>5.84</v>
      </c>
      <c r="L75">
        <f>NDMC_EOD!AI75+NDMC_EOD!AJ75</f>
        <v>23</v>
      </c>
      <c r="M75">
        <f>TPDDL_EOD!AI75+TPDDL_EOD!AJ75</f>
        <v>69.61</v>
      </c>
      <c r="N75">
        <f t="shared" si="7"/>
        <v>253.06</v>
      </c>
      <c r="O75" s="112">
        <f t="shared" si="8"/>
        <v>-7.0000000000050022E-3</v>
      </c>
      <c r="P75">
        <v>99.6072446455386</v>
      </c>
      <c r="Q75">
        <v>54.998478621670749</v>
      </c>
      <c r="R75">
        <v>5.8398384572828572</v>
      </c>
      <c r="S75">
        <v>22.999363787244132</v>
      </c>
      <c r="T75">
        <v>69.608074488263654</v>
      </c>
      <c r="U75" s="114">
        <f t="shared" si="9"/>
        <v>253.053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253.053</v>
      </c>
      <c r="E76">
        <f>BAWANA!AM76</f>
        <v>0</v>
      </c>
      <c r="F76">
        <f t="shared" si="11"/>
        <v>256</v>
      </c>
      <c r="G76">
        <f t="shared" si="12"/>
        <v>253.053</v>
      </c>
      <c r="H76" s="112"/>
      <c r="I76">
        <f>BRPL_EOD!AI76+BRPL_EOD!AJ76</f>
        <v>99.61</v>
      </c>
      <c r="J76">
        <f>BYPL_EOD!AI76+BYPL_EOD!AJ76</f>
        <v>55</v>
      </c>
      <c r="K76">
        <f>MES_EOD!AI76+MES_EOD!AJ76</f>
        <v>5.84</v>
      </c>
      <c r="L76">
        <f>NDMC_EOD!AI76+NDMC_EOD!AJ76</f>
        <v>23</v>
      </c>
      <c r="M76">
        <f>TPDDL_EOD!AI76+TPDDL_EOD!AJ76</f>
        <v>69.61</v>
      </c>
      <c r="N76">
        <f t="shared" si="7"/>
        <v>253.06</v>
      </c>
      <c r="O76" s="112">
        <f t="shared" si="8"/>
        <v>-7.0000000000050022E-3</v>
      </c>
      <c r="P76">
        <v>99.6072446455386</v>
      </c>
      <c r="Q76">
        <v>54.998478621670749</v>
      </c>
      <c r="R76">
        <v>5.8398384572828572</v>
      </c>
      <c r="S76">
        <v>22.999363787244132</v>
      </c>
      <c r="T76">
        <v>69.608074488263654</v>
      </c>
      <c r="U76" s="114">
        <f t="shared" si="9"/>
        <v>253.053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253.053</v>
      </c>
      <c r="E77">
        <f>BAWANA!AM77</f>
        <v>0</v>
      </c>
      <c r="F77">
        <f t="shared" si="11"/>
        <v>256</v>
      </c>
      <c r="G77">
        <f t="shared" si="12"/>
        <v>253.053</v>
      </c>
      <c r="H77" s="112"/>
      <c r="I77">
        <f>BRPL_EOD!AI77+BRPL_EOD!AJ77</f>
        <v>99.61</v>
      </c>
      <c r="J77">
        <f>BYPL_EOD!AI77+BYPL_EOD!AJ77</f>
        <v>55</v>
      </c>
      <c r="K77">
        <f>MES_EOD!AI77+MES_EOD!AJ77</f>
        <v>5.84</v>
      </c>
      <c r="L77">
        <f>NDMC_EOD!AI77+NDMC_EOD!AJ77</f>
        <v>23</v>
      </c>
      <c r="M77">
        <f>TPDDL_EOD!AI77+TPDDL_EOD!AJ77</f>
        <v>69.61</v>
      </c>
      <c r="N77">
        <f t="shared" si="7"/>
        <v>253.06</v>
      </c>
      <c r="O77" s="112">
        <f t="shared" si="8"/>
        <v>-7.0000000000050022E-3</v>
      </c>
      <c r="P77">
        <v>99.6072446455386</v>
      </c>
      <c r="Q77">
        <v>54.998478621670749</v>
      </c>
      <c r="R77">
        <v>5.8398384572828572</v>
      </c>
      <c r="S77">
        <v>22.999363787244132</v>
      </c>
      <c r="T77">
        <v>69.608074488263654</v>
      </c>
      <c r="U77" s="114">
        <f t="shared" si="9"/>
        <v>253.053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253.053</v>
      </c>
      <c r="E78">
        <f>BAWANA!AM78</f>
        <v>0</v>
      </c>
      <c r="F78">
        <f t="shared" si="11"/>
        <v>256</v>
      </c>
      <c r="G78">
        <f t="shared" si="12"/>
        <v>253.053</v>
      </c>
      <c r="H78" s="112"/>
      <c r="I78">
        <f>BRPL_EOD!AI78+BRPL_EOD!AJ78</f>
        <v>99.61</v>
      </c>
      <c r="J78">
        <f>BYPL_EOD!AI78+BYPL_EOD!AJ78</f>
        <v>55</v>
      </c>
      <c r="K78">
        <f>MES_EOD!AI78+MES_EOD!AJ78</f>
        <v>5.84</v>
      </c>
      <c r="L78">
        <f>NDMC_EOD!AI78+NDMC_EOD!AJ78</f>
        <v>23</v>
      </c>
      <c r="M78">
        <f>TPDDL_EOD!AI78+TPDDL_EOD!AJ78</f>
        <v>69.61</v>
      </c>
      <c r="N78">
        <f t="shared" si="7"/>
        <v>253.06</v>
      </c>
      <c r="O78" s="112">
        <f t="shared" si="8"/>
        <v>-7.0000000000050022E-3</v>
      </c>
      <c r="P78">
        <v>99.6072446455386</v>
      </c>
      <c r="Q78">
        <v>54.998478621670749</v>
      </c>
      <c r="R78">
        <v>5.8398384572828572</v>
      </c>
      <c r="S78">
        <v>22.999363787244132</v>
      </c>
      <c r="T78">
        <v>69.608074488263654</v>
      </c>
      <c r="U78" s="114">
        <f t="shared" si="9"/>
        <v>253.053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253.053</v>
      </c>
      <c r="E79">
        <f>BAWANA!AM79</f>
        <v>0</v>
      </c>
      <c r="F79">
        <f t="shared" si="11"/>
        <v>256</v>
      </c>
      <c r="G79">
        <f t="shared" si="12"/>
        <v>253.053</v>
      </c>
      <c r="H79" s="112"/>
      <c r="I79">
        <f>BRPL_EOD!AI79+BRPL_EOD!AJ79</f>
        <v>99.61</v>
      </c>
      <c r="J79">
        <f>BYPL_EOD!AI79+BYPL_EOD!AJ79</f>
        <v>55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253.06</v>
      </c>
      <c r="O79" s="112">
        <f t="shared" si="8"/>
        <v>-7.0000000000050022E-3</v>
      </c>
      <c r="P79">
        <v>99.6072446455386</v>
      </c>
      <c r="Q79">
        <v>54.998478621670749</v>
      </c>
      <c r="R79">
        <v>5.8398384572828572</v>
      </c>
      <c r="S79">
        <v>22.999363787244132</v>
      </c>
      <c r="T79">
        <v>69.608074488263654</v>
      </c>
      <c r="U79" s="114">
        <f t="shared" si="9"/>
        <v>253.053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253.053</v>
      </c>
      <c r="E80">
        <f>BAWANA!AM80</f>
        <v>0</v>
      </c>
      <c r="F80">
        <f t="shared" si="11"/>
        <v>256</v>
      </c>
      <c r="G80">
        <f t="shared" si="12"/>
        <v>253.053</v>
      </c>
      <c r="H80" s="112"/>
      <c r="I80">
        <f>BRPL_EOD!AI80+BRPL_EOD!AJ80</f>
        <v>99.61</v>
      </c>
      <c r="J80">
        <f>BYPL_EOD!AI80+BYPL_EOD!AJ80</f>
        <v>55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253.06</v>
      </c>
      <c r="O80" s="112">
        <f t="shared" si="8"/>
        <v>-7.0000000000050022E-3</v>
      </c>
      <c r="P80">
        <v>99.6072446455386</v>
      </c>
      <c r="Q80">
        <v>54.998478621670749</v>
      </c>
      <c r="R80">
        <v>5.8398384572828572</v>
      </c>
      <c r="S80">
        <v>22.999363787244132</v>
      </c>
      <c r="T80">
        <v>69.608074488263654</v>
      </c>
      <c r="U80" s="114">
        <f t="shared" si="9"/>
        <v>253.053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253.053</v>
      </c>
      <c r="E81">
        <f>BAWANA!AM81</f>
        <v>0</v>
      </c>
      <c r="F81">
        <f t="shared" si="11"/>
        <v>256</v>
      </c>
      <c r="G81">
        <f t="shared" si="12"/>
        <v>253.053</v>
      </c>
      <c r="H81" s="112"/>
      <c r="I81">
        <f>BRPL_EOD!AI81+BRPL_EOD!AJ81</f>
        <v>99.61</v>
      </c>
      <c r="J81">
        <f>BYPL_EOD!AI81+BYPL_EOD!AJ81</f>
        <v>55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253.06</v>
      </c>
      <c r="O81" s="112">
        <f t="shared" si="8"/>
        <v>-7.0000000000050022E-3</v>
      </c>
      <c r="P81">
        <v>99.6072446455386</v>
      </c>
      <c r="Q81">
        <v>54.998478621670749</v>
      </c>
      <c r="R81">
        <v>5.8398384572828572</v>
      </c>
      <c r="S81">
        <v>22.999363787244132</v>
      </c>
      <c r="T81">
        <v>69.608074488263654</v>
      </c>
      <c r="U81" s="114">
        <f t="shared" si="9"/>
        <v>253.053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253.053</v>
      </c>
      <c r="E82">
        <f>BAWANA!AM82</f>
        <v>0</v>
      </c>
      <c r="F82">
        <f t="shared" si="11"/>
        <v>256</v>
      </c>
      <c r="G82">
        <f t="shared" si="12"/>
        <v>253.053</v>
      </c>
      <c r="H82" s="112"/>
      <c r="I82">
        <f>BRPL_EOD!AI82+BRPL_EOD!AJ82</f>
        <v>99.61</v>
      </c>
      <c r="J82">
        <f>BYPL_EOD!AI82+BYPL_EOD!AJ82</f>
        <v>55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253.06</v>
      </c>
      <c r="O82" s="112">
        <f t="shared" si="8"/>
        <v>-7.0000000000050022E-3</v>
      </c>
      <c r="P82">
        <v>99.6072446455386</v>
      </c>
      <c r="Q82">
        <v>54.998478621670749</v>
      </c>
      <c r="R82">
        <v>5.8398384572828572</v>
      </c>
      <c r="S82">
        <v>22.999363787244132</v>
      </c>
      <c r="T82">
        <v>69.608074488263654</v>
      </c>
      <c r="U82" s="114">
        <f t="shared" si="9"/>
        <v>253.053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253.053</v>
      </c>
      <c r="E83">
        <f>BAWANA!AM83</f>
        <v>0</v>
      </c>
      <c r="F83">
        <f t="shared" si="11"/>
        <v>256</v>
      </c>
      <c r="G83">
        <f t="shared" si="12"/>
        <v>253.053</v>
      </c>
      <c r="H83" s="112"/>
      <c r="I83">
        <f>BRPL_EOD!AI83+BRPL_EOD!AJ83</f>
        <v>99.61</v>
      </c>
      <c r="J83">
        <f>BYPL_EOD!AI83+BYPL_EOD!AJ83</f>
        <v>55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253.06</v>
      </c>
      <c r="O83" s="112">
        <f t="shared" si="8"/>
        <v>-7.0000000000050022E-3</v>
      </c>
      <c r="P83">
        <v>99.6072446455386</v>
      </c>
      <c r="Q83">
        <v>54.998478621670749</v>
      </c>
      <c r="R83">
        <v>5.8398384572828572</v>
      </c>
      <c r="S83">
        <v>22.999363787244132</v>
      </c>
      <c r="T83">
        <v>69.608074488263654</v>
      </c>
      <c r="U83" s="114">
        <f t="shared" si="9"/>
        <v>253.053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253.053</v>
      </c>
      <c r="E84">
        <f>BAWANA!AM84</f>
        <v>0</v>
      </c>
      <c r="F84">
        <f t="shared" si="11"/>
        <v>256</v>
      </c>
      <c r="G84">
        <f t="shared" si="12"/>
        <v>253.053</v>
      </c>
      <c r="H84" s="112"/>
      <c r="I84">
        <f>BRPL_EOD!AI84+BRPL_EOD!AJ84</f>
        <v>99.61</v>
      </c>
      <c r="J84">
        <f>BYPL_EOD!AI84+BYPL_EOD!AJ84</f>
        <v>55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253.06</v>
      </c>
      <c r="O84" s="112">
        <f t="shared" si="8"/>
        <v>-7.0000000000050022E-3</v>
      </c>
      <c r="P84">
        <v>99.6072446455386</v>
      </c>
      <c r="Q84">
        <v>54.998478621670749</v>
      </c>
      <c r="R84">
        <v>5.8398384572828572</v>
      </c>
      <c r="S84">
        <v>22.999363787244132</v>
      </c>
      <c r="T84">
        <v>69.608074488263654</v>
      </c>
      <c r="U84" s="114">
        <f t="shared" si="9"/>
        <v>253.053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228.44299999999998</v>
      </c>
      <c r="E85">
        <f>BAWANA!AM85</f>
        <v>0</v>
      </c>
      <c r="F85">
        <f t="shared" si="11"/>
        <v>256</v>
      </c>
      <c r="G85">
        <f t="shared" si="12"/>
        <v>228.44299999999998</v>
      </c>
      <c r="H85" s="112"/>
      <c r="I85">
        <f>BRPL_EOD!AI85+BRPL_EOD!AJ85</f>
        <v>75</v>
      </c>
      <c r="J85">
        <f>BYPL_EOD!AI85+BYPL_EOD!AJ85</f>
        <v>55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228.45</v>
      </c>
      <c r="O85" s="112">
        <f t="shared" si="8"/>
        <v>-7.0000000000050022E-3</v>
      </c>
      <c r="P85">
        <v>74.997701904136576</v>
      </c>
      <c r="Q85">
        <v>54.998314729700155</v>
      </c>
      <c r="R85">
        <v>5.8398210549354346</v>
      </c>
      <c r="S85">
        <v>22.999295250601882</v>
      </c>
      <c r="T85">
        <v>69.607867060625949</v>
      </c>
      <c r="U85" s="114">
        <f t="shared" si="9"/>
        <v>228.44300000000001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218.44299999999998</v>
      </c>
      <c r="E86">
        <f>BAWANA!AM86</f>
        <v>0</v>
      </c>
      <c r="F86">
        <f t="shared" si="11"/>
        <v>256</v>
      </c>
      <c r="G86">
        <f t="shared" si="12"/>
        <v>218.44299999999998</v>
      </c>
      <c r="H86" s="112"/>
      <c r="I86">
        <f>BRPL_EOD!AI86+BRPL_EOD!AJ86</f>
        <v>75</v>
      </c>
      <c r="J86">
        <f>BYPL_EOD!AI86+BYPL_EOD!AJ86</f>
        <v>45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218.45</v>
      </c>
      <c r="O86" s="112">
        <f t="shared" si="8"/>
        <v>-7.0000000000050022E-3</v>
      </c>
      <c r="P86">
        <v>74.997596704051276</v>
      </c>
      <c r="Q86">
        <v>44.998558022430764</v>
      </c>
      <c r="R86">
        <v>5.8398128633554585</v>
      </c>
      <c r="S86">
        <v>22.999262989242389</v>
      </c>
      <c r="T86">
        <v>69.607769420920121</v>
      </c>
      <c r="U86" s="114">
        <f t="shared" si="9"/>
        <v>218.44300000000004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214.44299999999998</v>
      </c>
      <c r="E87">
        <f>BAWANA!AM87</f>
        <v>0</v>
      </c>
      <c r="F87">
        <f t="shared" si="11"/>
        <v>256</v>
      </c>
      <c r="G87">
        <f t="shared" si="12"/>
        <v>214.44299999999998</v>
      </c>
      <c r="H87" s="112"/>
      <c r="I87">
        <f>BRPL_EOD!AI87+BRPL_EOD!AJ87</f>
        <v>75</v>
      </c>
      <c r="J87">
        <f>BYPL_EOD!AI87+BYPL_EOD!AJ87</f>
        <v>45</v>
      </c>
      <c r="K87">
        <f>MES_EOD!AI87+MES_EOD!AJ87</f>
        <v>5.84</v>
      </c>
      <c r="L87">
        <f>NDMC_EOD!AI87+NDMC_EOD!AJ87</f>
        <v>19</v>
      </c>
      <c r="M87">
        <f>TPDDL_EOD!AI87+TPDDL_EOD!AJ87</f>
        <v>69.61</v>
      </c>
      <c r="N87">
        <f t="shared" si="7"/>
        <v>214.45</v>
      </c>
      <c r="O87" s="112">
        <f t="shared" si="8"/>
        <v>-7.0000000000050022E-3</v>
      </c>
      <c r="P87">
        <v>74.997551876894377</v>
      </c>
      <c r="Q87">
        <v>44.998531126136626</v>
      </c>
      <c r="R87">
        <v>5.8398093728141758</v>
      </c>
      <c r="S87">
        <v>18.999379808813242</v>
      </c>
      <c r="T87">
        <v>69.607727815341576</v>
      </c>
      <c r="U87" s="114">
        <f t="shared" si="9"/>
        <v>214.44299999999998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214.44299999999998</v>
      </c>
      <c r="E88">
        <f>BAWANA!AM88</f>
        <v>0</v>
      </c>
      <c r="F88">
        <f t="shared" si="11"/>
        <v>256</v>
      </c>
      <c r="G88">
        <f t="shared" si="12"/>
        <v>214.44299999999998</v>
      </c>
      <c r="H88" s="112"/>
      <c r="I88">
        <f>BRPL_EOD!AI88+BRPL_EOD!AJ88</f>
        <v>75</v>
      </c>
      <c r="J88">
        <f>BYPL_EOD!AI88+BYPL_EOD!AJ88</f>
        <v>45</v>
      </c>
      <c r="K88">
        <f>MES_EOD!AI88+MES_EOD!AJ88</f>
        <v>5.84</v>
      </c>
      <c r="L88">
        <f>NDMC_EOD!AI88+NDMC_EOD!AJ88</f>
        <v>19</v>
      </c>
      <c r="M88">
        <f>TPDDL_EOD!AI88+TPDDL_EOD!AJ88</f>
        <v>69.61</v>
      </c>
      <c r="N88">
        <f t="shared" si="7"/>
        <v>214.45</v>
      </c>
      <c r="O88" s="112">
        <f t="shared" si="8"/>
        <v>-7.0000000000050022E-3</v>
      </c>
      <c r="P88">
        <v>74.997551876894377</v>
      </c>
      <c r="Q88">
        <v>44.998531126136626</v>
      </c>
      <c r="R88">
        <v>5.8398093728141758</v>
      </c>
      <c r="S88">
        <v>18.999379808813242</v>
      </c>
      <c r="T88">
        <v>69.607727815341576</v>
      </c>
      <c r="U88" s="114">
        <f t="shared" si="9"/>
        <v>214.44299999999998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214.44299999999998</v>
      </c>
      <c r="E89">
        <f>BAWANA!AM89</f>
        <v>0</v>
      </c>
      <c r="F89">
        <f t="shared" si="11"/>
        <v>256</v>
      </c>
      <c r="G89">
        <f t="shared" si="12"/>
        <v>214.44299999999998</v>
      </c>
      <c r="H89" s="112"/>
      <c r="I89">
        <f>BRPL_EOD!AI89+BRPL_EOD!AJ89</f>
        <v>75</v>
      </c>
      <c r="J89">
        <f>BYPL_EOD!AI89+BYPL_EOD!AJ89</f>
        <v>45</v>
      </c>
      <c r="K89">
        <f>MES_EOD!AI89+MES_EOD!AJ89</f>
        <v>5.84</v>
      </c>
      <c r="L89">
        <f>NDMC_EOD!AI89+NDMC_EOD!AJ89</f>
        <v>19</v>
      </c>
      <c r="M89">
        <f>TPDDL_EOD!AI89+TPDDL_EOD!AJ89</f>
        <v>69.61</v>
      </c>
      <c r="N89">
        <f t="shared" si="7"/>
        <v>214.45</v>
      </c>
      <c r="O89" s="112">
        <f t="shared" si="8"/>
        <v>-7.0000000000050022E-3</v>
      </c>
      <c r="P89">
        <v>74.997551876894377</v>
      </c>
      <c r="Q89">
        <v>44.998531126136626</v>
      </c>
      <c r="R89">
        <v>5.8398093728141758</v>
      </c>
      <c r="S89">
        <v>18.999379808813242</v>
      </c>
      <c r="T89">
        <v>69.607727815341576</v>
      </c>
      <c r="U89" s="114">
        <f t="shared" si="9"/>
        <v>214.44299999999998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214.44299999999998</v>
      </c>
      <c r="E90">
        <f>BAWANA!AM90</f>
        <v>0</v>
      </c>
      <c r="F90">
        <f t="shared" si="11"/>
        <v>256</v>
      </c>
      <c r="G90">
        <f t="shared" si="12"/>
        <v>214.44299999999998</v>
      </c>
      <c r="H90" s="112"/>
      <c r="I90">
        <f>BRPL_EOD!AI90+BRPL_EOD!AJ90</f>
        <v>75</v>
      </c>
      <c r="J90">
        <f>BYPL_EOD!AI90+BYPL_EOD!AJ90</f>
        <v>45</v>
      </c>
      <c r="K90">
        <f>MES_EOD!AI90+MES_EOD!AJ90</f>
        <v>5.84</v>
      </c>
      <c r="L90">
        <f>NDMC_EOD!AI90+NDMC_EOD!AJ90</f>
        <v>19</v>
      </c>
      <c r="M90">
        <f>TPDDL_EOD!AI90+TPDDL_EOD!AJ90</f>
        <v>69.61</v>
      </c>
      <c r="N90">
        <f t="shared" si="7"/>
        <v>214.45</v>
      </c>
      <c r="O90" s="112">
        <f t="shared" si="8"/>
        <v>-7.0000000000050022E-3</v>
      </c>
      <c r="P90">
        <v>74.997551876894377</v>
      </c>
      <c r="Q90">
        <v>44.998531126136626</v>
      </c>
      <c r="R90">
        <v>5.8398093728141758</v>
      </c>
      <c r="S90">
        <v>18.999379808813242</v>
      </c>
      <c r="T90">
        <v>69.607727815341576</v>
      </c>
      <c r="U90" s="114">
        <f t="shared" si="9"/>
        <v>214.44299999999998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216.18</v>
      </c>
      <c r="E91">
        <f>BAWANA!AM91</f>
        <v>0</v>
      </c>
      <c r="F91">
        <f t="shared" si="11"/>
        <v>256</v>
      </c>
      <c r="G91">
        <f t="shared" si="12"/>
        <v>216.18</v>
      </c>
      <c r="H91" s="112"/>
      <c r="I91">
        <f>BRPL_EOD!AI91+BRPL_EOD!AJ91</f>
        <v>83.76</v>
      </c>
      <c r="J91">
        <f>BYPL_EOD!AI91+BYPL_EOD!AJ91</f>
        <v>48.43</v>
      </c>
      <c r="K91">
        <f>MES_EOD!AI91+MES_EOD!AJ91</f>
        <v>5.84</v>
      </c>
      <c r="L91">
        <f>NDMC_EOD!AI91+NDMC_EOD!AJ91</f>
        <v>19.63</v>
      </c>
      <c r="M91">
        <f>TPDDL_EOD!AI91+TPDDL_EOD!AJ91</f>
        <v>58.53</v>
      </c>
      <c r="N91">
        <f t="shared" si="7"/>
        <v>216.19</v>
      </c>
      <c r="O91" s="112">
        <f t="shared" si="8"/>
        <v>-9.9999999999909051E-3</v>
      </c>
      <c r="P91">
        <v>83.756125630232674</v>
      </c>
      <c r="Q91">
        <v>48.427759840880711</v>
      </c>
      <c r="R91">
        <v>5.8397298672464037</v>
      </c>
      <c r="S91">
        <v>19.62909200240529</v>
      </c>
      <c r="T91">
        <v>58.527292659234938</v>
      </c>
      <c r="U91" s="114">
        <f t="shared" si="9"/>
        <v>216.18000000000004</v>
      </c>
      <c r="V91" s="112">
        <f t="shared" si="10"/>
        <v>0</v>
      </c>
      <c r="Y91">
        <f>BAWANA!AW91+BAWANA!AX91</f>
        <v>26.91</v>
      </c>
      <c r="Z91">
        <f>BAWANA!BD91+BAWANA!BE91</f>
        <v>26.91</v>
      </c>
      <c r="AA91">
        <f>BAWANA!X91+BAWANA!Y91</f>
        <v>26.91</v>
      </c>
      <c r="AB91">
        <f>BAWANA!AE91+BAWANA!AF91</f>
        <v>26.91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216.18</v>
      </c>
      <c r="E92">
        <f>BAWANA!AM92</f>
        <v>0</v>
      </c>
      <c r="F92">
        <f t="shared" si="11"/>
        <v>256</v>
      </c>
      <c r="G92">
        <f t="shared" si="12"/>
        <v>216.18</v>
      </c>
      <c r="H92" s="112"/>
      <c r="I92">
        <f>BRPL_EOD!AI92+BRPL_EOD!AJ92</f>
        <v>83.76</v>
      </c>
      <c r="J92">
        <f>BYPL_EOD!AI92+BYPL_EOD!AJ92</f>
        <v>48.43</v>
      </c>
      <c r="K92">
        <f>MES_EOD!AI92+MES_EOD!AJ92</f>
        <v>5.84</v>
      </c>
      <c r="L92">
        <f>NDMC_EOD!AI92+NDMC_EOD!AJ92</f>
        <v>19.63</v>
      </c>
      <c r="M92">
        <f>TPDDL_EOD!AI92+TPDDL_EOD!AJ92</f>
        <v>58.53</v>
      </c>
      <c r="N92">
        <f t="shared" si="7"/>
        <v>216.19</v>
      </c>
      <c r="O92" s="112">
        <f t="shared" si="8"/>
        <v>-9.9999999999909051E-3</v>
      </c>
      <c r="P92">
        <v>83.756125630232674</v>
      </c>
      <c r="Q92">
        <v>48.427759840880711</v>
      </c>
      <c r="R92">
        <v>5.8397298672464037</v>
      </c>
      <c r="S92">
        <v>19.62909200240529</v>
      </c>
      <c r="T92">
        <v>58.527292659234938</v>
      </c>
      <c r="U92" s="114">
        <f t="shared" si="9"/>
        <v>216.18000000000004</v>
      </c>
      <c r="V92" s="112">
        <f t="shared" si="10"/>
        <v>0</v>
      </c>
      <c r="Y92">
        <f>BAWANA!AW92+BAWANA!AX92</f>
        <v>26.91</v>
      </c>
      <c r="Z92">
        <f>BAWANA!BD92+BAWANA!BE92</f>
        <v>26.91</v>
      </c>
      <c r="AA92">
        <f>BAWANA!X92+BAWANA!Y92</f>
        <v>26.91</v>
      </c>
      <c r="AB92">
        <f>BAWANA!AE92+BAWANA!AF92</f>
        <v>26.91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216.18</v>
      </c>
      <c r="E93">
        <f>BAWANA!AM93</f>
        <v>0</v>
      </c>
      <c r="F93">
        <f t="shared" si="11"/>
        <v>256</v>
      </c>
      <c r="G93">
        <f t="shared" si="12"/>
        <v>216.18</v>
      </c>
      <c r="H93" s="112"/>
      <c r="I93">
        <f>BRPL_EOD!AI93+BRPL_EOD!AJ93</f>
        <v>83.76</v>
      </c>
      <c r="J93">
        <f>BYPL_EOD!AI93+BYPL_EOD!AJ93</f>
        <v>48.43</v>
      </c>
      <c r="K93">
        <f>MES_EOD!AI93+MES_EOD!AJ93</f>
        <v>5.84</v>
      </c>
      <c r="L93">
        <f>NDMC_EOD!AI93+NDMC_EOD!AJ93</f>
        <v>19.63</v>
      </c>
      <c r="M93">
        <f>TPDDL_EOD!AI93+TPDDL_EOD!AJ93</f>
        <v>58.53</v>
      </c>
      <c r="N93">
        <f t="shared" si="7"/>
        <v>216.19</v>
      </c>
      <c r="O93" s="112">
        <f t="shared" si="8"/>
        <v>-9.9999999999909051E-3</v>
      </c>
      <c r="P93">
        <v>83.756125630232674</v>
      </c>
      <c r="Q93">
        <v>48.427759840880711</v>
      </c>
      <c r="R93">
        <v>5.8397298672464037</v>
      </c>
      <c r="S93">
        <v>19.62909200240529</v>
      </c>
      <c r="T93">
        <v>58.527292659234938</v>
      </c>
      <c r="U93" s="114">
        <f t="shared" si="9"/>
        <v>216.18000000000004</v>
      </c>
      <c r="V93" s="112">
        <f t="shared" si="10"/>
        <v>0</v>
      </c>
      <c r="Y93">
        <f>BAWANA!AW93+BAWANA!AX93</f>
        <v>26.91</v>
      </c>
      <c r="Z93">
        <f>BAWANA!BD93+BAWANA!BE93</f>
        <v>26.91</v>
      </c>
      <c r="AA93">
        <f>BAWANA!X93+BAWANA!Y93</f>
        <v>26.91</v>
      </c>
      <c r="AB93">
        <f>BAWANA!AE93+BAWANA!AF93</f>
        <v>26.91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216.18</v>
      </c>
      <c r="E94">
        <f>BAWANA!AM94</f>
        <v>0</v>
      </c>
      <c r="F94">
        <f t="shared" si="11"/>
        <v>256</v>
      </c>
      <c r="G94">
        <f t="shared" si="12"/>
        <v>216.18</v>
      </c>
      <c r="H94" s="112"/>
      <c r="I94">
        <f>BRPL_EOD!AI94+BRPL_EOD!AJ94</f>
        <v>83.76</v>
      </c>
      <c r="J94">
        <f>BYPL_EOD!AI94+BYPL_EOD!AJ94</f>
        <v>48.43</v>
      </c>
      <c r="K94">
        <f>MES_EOD!AI94+MES_EOD!AJ94</f>
        <v>5.84</v>
      </c>
      <c r="L94">
        <f>NDMC_EOD!AI94+NDMC_EOD!AJ94</f>
        <v>19.63</v>
      </c>
      <c r="M94">
        <f>TPDDL_EOD!AI94+TPDDL_EOD!AJ94</f>
        <v>58.53</v>
      </c>
      <c r="N94">
        <f t="shared" si="7"/>
        <v>216.19</v>
      </c>
      <c r="O94" s="112">
        <f t="shared" si="8"/>
        <v>-9.9999999999909051E-3</v>
      </c>
      <c r="P94">
        <v>83.756125630232674</v>
      </c>
      <c r="Q94">
        <v>48.427759840880711</v>
      </c>
      <c r="R94">
        <v>5.8397298672464037</v>
      </c>
      <c r="S94">
        <v>19.62909200240529</v>
      </c>
      <c r="T94">
        <v>58.527292659234938</v>
      </c>
      <c r="U94" s="114">
        <f t="shared" si="9"/>
        <v>216.18000000000004</v>
      </c>
      <c r="V94" s="112">
        <f t="shared" si="10"/>
        <v>0</v>
      </c>
      <c r="Y94">
        <f>BAWANA!AW94+BAWANA!AX94</f>
        <v>26.91</v>
      </c>
      <c r="Z94">
        <f>BAWANA!BD94+BAWANA!BE94</f>
        <v>26.91</v>
      </c>
      <c r="AA94">
        <f>BAWANA!X94+BAWANA!Y94</f>
        <v>26.91</v>
      </c>
      <c r="AB94">
        <f>BAWANA!AE94+BAWANA!AF94</f>
        <v>26.91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216.18</v>
      </c>
      <c r="E95">
        <f>BAWANA!AM95</f>
        <v>0</v>
      </c>
      <c r="F95">
        <f t="shared" si="11"/>
        <v>256</v>
      </c>
      <c r="G95">
        <f t="shared" si="12"/>
        <v>216.18</v>
      </c>
      <c r="H95" s="112"/>
      <c r="I95">
        <f>BRPL_EOD!AI95+BRPL_EOD!AJ95</f>
        <v>83.76</v>
      </c>
      <c r="J95">
        <f>BYPL_EOD!AI95+BYPL_EOD!AJ95</f>
        <v>48.43</v>
      </c>
      <c r="K95">
        <f>MES_EOD!AI95+MES_EOD!AJ95</f>
        <v>5.84</v>
      </c>
      <c r="L95">
        <f>NDMC_EOD!AI95+NDMC_EOD!AJ95</f>
        <v>19.63</v>
      </c>
      <c r="M95">
        <f>TPDDL_EOD!AI95+TPDDL_EOD!AJ95</f>
        <v>58.53</v>
      </c>
      <c r="N95">
        <f t="shared" si="7"/>
        <v>216.19</v>
      </c>
      <c r="O95" s="112">
        <f t="shared" si="8"/>
        <v>-9.9999999999909051E-3</v>
      </c>
      <c r="P95">
        <v>83.756125630232674</v>
      </c>
      <c r="Q95">
        <v>48.427759840880711</v>
      </c>
      <c r="R95">
        <v>5.8397298672464037</v>
      </c>
      <c r="S95">
        <v>19.62909200240529</v>
      </c>
      <c r="T95">
        <v>58.527292659234938</v>
      </c>
      <c r="U95" s="114">
        <f t="shared" si="9"/>
        <v>216.18000000000004</v>
      </c>
      <c r="V95" s="112">
        <f t="shared" si="10"/>
        <v>0</v>
      </c>
      <c r="Y95">
        <f>BAWANA!AW95+BAWANA!AX95</f>
        <v>26.91</v>
      </c>
      <c r="Z95">
        <f>BAWANA!BD95+BAWANA!BE95</f>
        <v>26.91</v>
      </c>
      <c r="AA95">
        <f>BAWANA!X95+BAWANA!Y95</f>
        <v>26.91</v>
      </c>
      <c r="AB95">
        <f>BAWANA!AE95+BAWANA!AF95</f>
        <v>26.91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216.18</v>
      </c>
      <c r="E96">
        <f>BAWANA!AM96</f>
        <v>0</v>
      </c>
      <c r="F96">
        <f t="shared" si="11"/>
        <v>256</v>
      </c>
      <c r="G96">
        <f t="shared" si="12"/>
        <v>216.18</v>
      </c>
      <c r="H96" s="112"/>
      <c r="I96">
        <f>BRPL_EOD!AI96+BRPL_EOD!AJ96</f>
        <v>83.76</v>
      </c>
      <c r="J96">
        <f>BYPL_EOD!AI96+BYPL_EOD!AJ96</f>
        <v>48.43</v>
      </c>
      <c r="K96">
        <f>MES_EOD!AI96+MES_EOD!AJ96</f>
        <v>5.84</v>
      </c>
      <c r="L96">
        <f>NDMC_EOD!AI96+NDMC_EOD!AJ96</f>
        <v>19.63</v>
      </c>
      <c r="M96">
        <f>TPDDL_EOD!AI96+TPDDL_EOD!AJ96</f>
        <v>58.53</v>
      </c>
      <c r="N96">
        <f t="shared" si="7"/>
        <v>216.19</v>
      </c>
      <c r="O96" s="112">
        <f t="shared" si="8"/>
        <v>-9.9999999999909051E-3</v>
      </c>
      <c r="P96">
        <v>83.756125630232674</v>
      </c>
      <c r="Q96">
        <v>48.427759840880711</v>
      </c>
      <c r="R96">
        <v>5.8397298672464037</v>
      </c>
      <c r="S96">
        <v>19.62909200240529</v>
      </c>
      <c r="T96">
        <v>58.527292659234938</v>
      </c>
      <c r="U96" s="114">
        <f t="shared" si="9"/>
        <v>216.18000000000004</v>
      </c>
      <c r="V96" s="112">
        <f t="shared" si="10"/>
        <v>0</v>
      </c>
      <c r="Y96">
        <f>BAWANA!AW96+BAWANA!AX96</f>
        <v>26.91</v>
      </c>
      <c r="Z96">
        <f>BAWANA!BD96+BAWANA!BE96</f>
        <v>26.91</v>
      </c>
      <c r="AA96">
        <f>BAWANA!X96+BAWANA!Y96</f>
        <v>26.91</v>
      </c>
      <c r="AB96">
        <f>BAWANA!AE96+BAWANA!AF96</f>
        <v>26.91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216.18</v>
      </c>
      <c r="E97">
        <f>BAWANA!AM97</f>
        <v>0</v>
      </c>
      <c r="F97">
        <f t="shared" si="11"/>
        <v>256</v>
      </c>
      <c r="G97">
        <f t="shared" si="12"/>
        <v>216.18</v>
      </c>
      <c r="H97" s="112"/>
      <c r="I97">
        <f>BRPL_EOD!AI97+BRPL_EOD!AJ97</f>
        <v>83.76</v>
      </c>
      <c r="J97">
        <f>BYPL_EOD!AI97+BYPL_EOD!AJ97</f>
        <v>48.43</v>
      </c>
      <c r="K97">
        <f>MES_EOD!AI97+MES_EOD!AJ97</f>
        <v>5.84</v>
      </c>
      <c r="L97">
        <f>NDMC_EOD!AI97+NDMC_EOD!AJ97</f>
        <v>19.63</v>
      </c>
      <c r="M97">
        <f>TPDDL_EOD!AI97+TPDDL_EOD!AJ97</f>
        <v>58.53</v>
      </c>
      <c r="N97">
        <f t="shared" si="7"/>
        <v>216.19</v>
      </c>
      <c r="O97" s="112">
        <f t="shared" si="8"/>
        <v>-9.9999999999909051E-3</v>
      </c>
      <c r="P97">
        <v>83.756125630232674</v>
      </c>
      <c r="Q97">
        <v>48.427759840880711</v>
      </c>
      <c r="R97">
        <v>5.8397298672464037</v>
      </c>
      <c r="S97">
        <v>19.62909200240529</v>
      </c>
      <c r="T97">
        <v>58.527292659234938</v>
      </c>
      <c r="U97" s="114">
        <f t="shared" si="9"/>
        <v>216.18000000000004</v>
      </c>
      <c r="V97" s="112">
        <f t="shared" si="10"/>
        <v>0</v>
      </c>
      <c r="Y97">
        <f>BAWANA!AW97+BAWANA!AX97</f>
        <v>26.91</v>
      </c>
      <c r="Z97">
        <f>BAWANA!BD97+BAWANA!BE97</f>
        <v>26.91</v>
      </c>
      <c r="AA97">
        <f>BAWANA!X97+BAWANA!Y97</f>
        <v>26.91</v>
      </c>
      <c r="AB97">
        <f>BAWANA!AE97+BAWANA!AF97</f>
        <v>26.91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216.18</v>
      </c>
      <c r="E98">
        <f>BAWANA!AM98</f>
        <v>0</v>
      </c>
      <c r="F98">
        <f t="shared" si="11"/>
        <v>256</v>
      </c>
      <c r="G98">
        <f t="shared" si="12"/>
        <v>216.18</v>
      </c>
      <c r="H98" s="112"/>
      <c r="I98">
        <f>BRPL_EOD!AI98+BRPL_EOD!AJ98</f>
        <v>83.76</v>
      </c>
      <c r="J98">
        <f>BYPL_EOD!AI98+BYPL_EOD!AJ98</f>
        <v>48.43</v>
      </c>
      <c r="K98">
        <f>MES_EOD!AI98+MES_EOD!AJ98</f>
        <v>5.84</v>
      </c>
      <c r="L98">
        <f>NDMC_EOD!AI98+NDMC_EOD!AJ98</f>
        <v>19.63</v>
      </c>
      <c r="M98">
        <f>TPDDL_EOD!AI98+TPDDL_EOD!AJ98</f>
        <v>58.53</v>
      </c>
      <c r="N98">
        <f t="shared" si="7"/>
        <v>216.19</v>
      </c>
      <c r="O98" s="112">
        <f t="shared" si="8"/>
        <v>-9.9999999999909051E-3</v>
      </c>
      <c r="P98">
        <v>83.756125630232674</v>
      </c>
      <c r="Q98">
        <v>48.427759840880711</v>
      </c>
      <c r="R98">
        <v>5.8397298672464037</v>
      </c>
      <c r="S98">
        <v>19.62909200240529</v>
      </c>
      <c r="T98">
        <v>58.527292659234938</v>
      </c>
      <c r="U98" s="114">
        <f t="shared" si="9"/>
        <v>216.18000000000004</v>
      </c>
      <c r="V98" s="112">
        <f t="shared" si="10"/>
        <v>0</v>
      </c>
      <c r="Y98">
        <f>BAWANA!AW98+BAWANA!AX98</f>
        <v>26.91</v>
      </c>
      <c r="Z98">
        <f>BAWANA!BD98+BAWANA!BE98</f>
        <v>26.91</v>
      </c>
      <c r="AA98">
        <f>BAWANA!X98+BAWANA!Y98</f>
        <v>26.91</v>
      </c>
      <c r="AB98">
        <f>BAWANA!AE98+BAWANA!AF98</f>
        <v>26.91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5.4156102499999976</v>
      </c>
      <c r="E99" s="114">
        <f t="shared" si="14"/>
        <v>0</v>
      </c>
      <c r="F99" s="114">
        <f t="shared" si="14"/>
        <v>6.1440000000000001</v>
      </c>
      <c r="G99" s="114">
        <f t="shared" si="14"/>
        <v>5.4156102499999976</v>
      </c>
      <c r="H99" s="114"/>
      <c r="I99" s="114">
        <f t="shared" si="14"/>
        <v>2.0569850000000005</v>
      </c>
      <c r="J99" s="114">
        <f t="shared" si="14"/>
        <v>1.1987900000000005</v>
      </c>
      <c r="K99" s="114">
        <f t="shared" si="14"/>
        <v>0.14015999999999981</v>
      </c>
      <c r="L99" s="114">
        <f t="shared" si="14"/>
        <v>0.49409500000000028</v>
      </c>
      <c r="M99" s="114">
        <f t="shared" si="14"/>
        <v>1.5257249999999976</v>
      </c>
      <c r="N99" s="114">
        <f t="shared" si="14"/>
        <v>5.4157550000000034</v>
      </c>
      <c r="O99" s="114">
        <f t="shared" si="14"/>
        <v>-1.4475000000000192E-4</v>
      </c>
      <c r="P99" s="114">
        <f t="shared" si="14"/>
        <v>2.0569302861460099</v>
      </c>
      <c r="Q99" s="114">
        <f t="shared" si="14"/>
        <v>1.1987580065148487</v>
      </c>
      <c r="R99" s="114">
        <f t="shared" si="14"/>
        <v>0.14015627376532414</v>
      </c>
      <c r="S99" s="114">
        <f t="shared" si="14"/>
        <v>0.49408177210384863</v>
      </c>
      <c r="T99" s="114">
        <f t="shared" si="14"/>
        <v>1.5256839114699667</v>
      </c>
      <c r="U99" s="114">
        <f t="shared" si="14"/>
        <v>5.4156102499999976</v>
      </c>
      <c r="V99" s="114">
        <f t="shared" si="10"/>
        <v>0</v>
      </c>
      <c r="Y99" s="114">
        <f>SUM(Y3:Y98)/4000</f>
        <v>0.72808499999999965</v>
      </c>
      <c r="Z99" s="114">
        <f t="shared" ref="Z99:AD99" si="15">SUM(Z3:Z98)/4000</f>
        <v>0.72597499999999948</v>
      </c>
      <c r="AA99" s="114">
        <f t="shared" si="15"/>
        <v>0.72808499999999965</v>
      </c>
      <c r="AB99" s="114">
        <f t="shared" si="15"/>
        <v>0.72597499999999948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320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256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320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256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320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256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320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256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320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256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320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256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320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256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320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256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320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256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320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256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320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256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320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256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320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256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320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256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320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256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320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256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320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256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320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256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320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256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320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256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320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256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320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256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320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256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320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256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320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256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320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256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320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256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320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256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320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256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320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256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320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256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320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256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320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256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320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256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320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256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320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256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320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256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320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256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320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256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320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256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320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256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320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256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320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256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320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256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320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256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320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256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320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256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320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256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320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256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320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256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320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256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320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256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320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256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320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256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320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256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320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256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320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256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320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256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320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256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320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256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320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256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320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256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320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256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320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256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320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256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320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256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320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256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320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256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320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256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320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256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320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256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320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256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320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256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320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256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320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256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320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256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320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256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320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256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320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256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320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256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320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256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320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256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320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256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320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256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320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256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320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256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320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256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320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256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320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256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320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256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320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256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320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256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320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256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320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256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320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256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320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256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6.1440000000000001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15.225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679.49316799999997</v>
      </c>
      <c r="L3">
        <v>435.435</v>
      </c>
      <c r="M3">
        <v>82</v>
      </c>
      <c r="N3">
        <v>118.125</v>
      </c>
      <c r="O3">
        <v>61.832811999999997</v>
      </c>
      <c r="P3">
        <v>125.58750000000001</v>
      </c>
      <c r="Q3">
        <v>21.823619999999998</v>
      </c>
      <c r="R3">
        <v>42.392195999999998</v>
      </c>
      <c r="S3">
        <v>26.390910000000002</v>
      </c>
      <c r="T3">
        <v>0</v>
      </c>
      <c r="U3">
        <v>418.77</v>
      </c>
      <c r="V3">
        <v>14.253199</v>
      </c>
      <c r="W3">
        <v>46.399079999999998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9.0711999999999993</v>
      </c>
      <c r="AG3">
        <v>43.787999999999997</v>
      </c>
      <c r="AH3">
        <v>0</v>
      </c>
      <c r="AI3">
        <v>0</v>
      </c>
      <c r="AJ3">
        <v>0</v>
      </c>
      <c r="AK3">
        <v>54.567</v>
      </c>
      <c r="AL3">
        <v>1.7430000000000001</v>
      </c>
      <c r="AM3">
        <v>0</v>
      </c>
      <c r="AN3">
        <v>0.80345999999999995</v>
      </c>
      <c r="AO3">
        <v>0</v>
      </c>
      <c r="AP3">
        <v>4.4835000000000003</v>
      </c>
      <c r="AQ3">
        <v>0</v>
      </c>
      <c r="AR3">
        <v>38.088000000000001</v>
      </c>
      <c r="AS3">
        <v>16.680479999999999</v>
      </c>
      <c r="AT3">
        <v>20.001799999999999</v>
      </c>
      <c r="AU3">
        <v>0</v>
      </c>
      <c r="AV3">
        <v>30.45</v>
      </c>
      <c r="AW3">
        <v>71.241600000000005</v>
      </c>
      <c r="AX3">
        <v>70.144000000000005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2596.3051500000001</v>
      </c>
    </row>
    <row r="4" spans="1:121">
      <c r="A4" t="s">
        <v>46</v>
      </c>
      <c r="B4">
        <v>0</v>
      </c>
      <c r="C4">
        <v>15.225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679.49316799999997</v>
      </c>
      <c r="L4">
        <v>435.435</v>
      </c>
      <c r="M4">
        <v>82</v>
      </c>
      <c r="N4">
        <v>118.125</v>
      </c>
      <c r="O4">
        <v>61.832811999999997</v>
      </c>
      <c r="P4">
        <v>125.58750000000001</v>
      </c>
      <c r="Q4">
        <v>21.823619999999998</v>
      </c>
      <c r="R4">
        <v>42.392195999999998</v>
      </c>
      <c r="S4">
        <v>26.390910000000002</v>
      </c>
      <c r="T4">
        <v>0</v>
      </c>
      <c r="U4">
        <v>418.77</v>
      </c>
      <c r="V4">
        <v>14.253199</v>
      </c>
      <c r="W4">
        <v>46.399079999999998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9.0711999999999993</v>
      </c>
      <c r="AG4">
        <v>43.787999999999997</v>
      </c>
      <c r="AH4">
        <v>0</v>
      </c>
      <c r="AI4">
        <v>0</v>
      </c>
      <c r="AJ4">
        <v>0</v>
      </c>
      <c r="AK4">
        <v>54.567</v>
      </c>
      <c r="AL4">
        <v>1.7430000000000001</v>
      </c>
      <c r="AM4">
        <v>0</v>
      </c>
      <c r="AN4">
        <v>0.80345999999999995</v>
      </c>
      <c r="AO4">
        <v>0</v>
      </c>
      <c r="AP4">
        <v>4.4835000000000003</v>
      </c>
      <c r="AQ4">
        <v>0</v>
      </c>
      <c r="AR4">
        <v>38.088000000000001</v>
      </c>
      <c r="AS4">
        <v>16.680479999999999</v>
      </c>
      <c r="AT4">
        <v>20.001799999999999</v>
      </c>
      <c r="AU4">
        <v>0</v>
      </c>
      <c r="AV4">
        <v>30.45</v>
      </c>
      <c r="AW4">
        <v>71.241600000000005</v>
      </c>
      <c r="AX4">
        <v>70.144000000000005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2596.3051500000001</v>
      </c>
    </row>
    <row r="5" spans="1:121">
      <c r="A5" t="s">
        <v>47</v>
      </c>
      <c r="B5">
        <v>0</v>
      </c>
      <c r="C5">
        <v>15.225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679.49316799999997</v>
      </c>
      <c r="L5">
        <v>435.435</v>
      </c>
      <c r="M5">
        <v>82</v>
      </c>
      <c r="N5">
        <v>118.125</v>
      </c>
      <c r="O5">
        <v>61.832811999999997</v>
      </c>
      <c r="P5">
        <v>125.58750000000001</v>
      </c>
      <c r="Q5">
        <v>21.823619999999998</v>
      </c>
      <c r="R5">
        <v>42.392195999999998</v>
      </c>
      <c r="S5">
        <v>26.390910000000002</v>
      </c>
      <c r="T5">
        <v>0</v>
      </c>
      <c r="U5">
        <v>418.77</v>
      </c>
      <c r="V5">
        <v>14.253199</v>
      </c>
      <c r="W5">
        <v>46.399079999999998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9.0711999999999993</v>
      </c>
      <c r="AG5">
        <v>43.787999999999997</v>
      </c>
      <c r="AH5">
        <v>0</v>
      </c>
      <c r="AI5">
        <v>0</v>
      </c>
      <c r="AJ5">
        <v>0</v>
      </c>
      <c r="AK5">
        <v>54.567</v>
      </c>
      <c r="AL5">
        <v>1.7430000000000001</v>
      </c>
      <c r="AM5">
        <v>0</v>
      </c>
      <c r="AN5">
        <v>0.80345999999999995</v>
      </c>
      <c r="AO5">
        <v>0</v>
      </c>
      <c r="AP5">
        <v>4.4835000000000003</v>
      </c>
      <c r="AQ5">
        <v>0</v>
      </c>
      <c r="AR5">
        <v>6.6239999999999997</v>
      </c>
      <c r="AS5">
        <v>16.680479999999999</v>
      </c>
      <c r="AT5">
        <v>20.001799999999999</v>
      </c>
      <c r="AU5">
        <v>0</v>
      </c>
      <c r="AV5">
        <v>30.45</v>
      </c>
      <c r="AW5">
        <v>71.241600000000005</v>
      </c>
      <c r="AX5">
        <v>70.144000000000005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2564.8411499999993</v>
      </c>
    </row>
    <row r="6" spans="1:121">
      <c r="A6" t="s">
        <v>48</v>
      </c>
      <c r="B6">
        <v>0</v>
      </c>
      <c r="C6">
        <v>15.225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679.49316799999997</v>
      </c>
      <c r="L6">
        <v>435.435</v>
      </c>
      <c r="M6">
        <v>82</v>
      </c>
      <c r="N6">
        <v>118.125</v>
      </c>
      <c r="O6">
        <v>61.832811999999997</v>
      </c>
      <c r="P6">
        <v>125.58750000000001</v>
      </c>
      <c r="Q6">
        <v>21.823619999999998</v>
      </c>
      <c r="R6">
        <v>42.392195999999998</v>
      </c>
      <c r="S6">
        <v>26.390910000000002</v>
      </c>
      <c r="T6">
        <v>0</v>
      </c>
      <c r="U6">
        <v>418.77</v>
      </c>
      <c r="V6">
        <v>14.253199</v>
      </c>
      <c r="W6">
        <v>46.399079999999998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9.0711999999999993</v>
      </c>
      <c r="AG6">
        <v>43.787999999999997</v>
      </c>
      <c r="AH6">
        <v>0</v>
      </c>
      <c r="AI6">
        <v>0</v>
      </c>
      <c r="AJ6">
        <v>0</v>
      </c>
      <c r="AK6">
        <v>54.567</v>
      </c>
      <c r="AL6">
        <v>1.7430000000000001</v>
      </c>
      <c r="AM6">
        <v>0</v>
      </c>
      <c r="AN6">
        <v>0.80345999999999995</v>
      </c>
      <c r="AO6">
        <v>0</v>
      </c>
      <c r="AP6">
        <v>4.4835000000000003</v>
      </c>
      <c r="AQ6">
        <v>0</v>
      </c>
      <c r="AR6">
        <v>3.3119999999999998</v>
      </c>
      <c r="AS6">
        <v>16.680479999999999</v>
      </c>
      <c r="AT6">
        <v>20.001799999999999</v>
      </c>
      <c r="AU6">
        <v>0</v>
      </c>
      <c r="AV6">
        <v>30.45</v>
      </c>
      <c r="AW6">
        <v>71.241600000000005</v>
      </c>
      <c r="AX6">
        <v>70.144000000000005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2561.5291499999994</v>
      </c>
    </row>
    <row r="7" spans="1:121">
      <c r="A7" t="s">
        <v>49</v>
      </c>
      <c r="B7">
        <v>0</v>
      </c>
      <c r="C7">
        <v>15.225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679.49316799999997</v>
      </c>
      <c r="L7">
        <v>435.435</v>
      </c>
      <c r="M7">
        <v>82</v>
      </c>
      <c r="N7">
        <v>118.125</v>
      </c>
      <c r="O7">
        <v>61.832811999999997</v>
      </c>
      <c r="P7">
        <v>125.58750000000001</v>
      </c>
      <c r="Q7">
        <v>21.823619999999998</v>
      </c>
      <c r="R7">
        <v>42.392195999999998</v>
      </c>
      <c r="S7">
        <v>26.390910000000002</v>
      </c>
      <c r="T7">
        <v>0</v>
      </c>
      <c r="U7">
        <v>418.77</v>
      </c>
      <c r="V7">
        <v>14.253199</v>
      </c>
      <c r="W7">
        <v>46.399079999999998</v>
      </c>
      <c r="X7">
        <v>147.515625</v>
      </c>
      <c r="Y7">
        <v>0</v>
      </c>
      <c r="Z7">
        <v>6.5208000000000004</v>
      </c>
      <c r="AA7">
        <v>0</v>
      </c>
      <c r="AB7">
        <v>0</v>
      </c>
      <c r="AC7">
        <v>0</v>
      </c>
      <c r="AD7">
        <v>0</v>
      </c>
      <c r="AE7">
        <v>0</v>
      </c>
      <c r="AF7">
        <v>9.0711999999999993</v>
      </c>
      <c r="AG7">
        <v>43.787999999999997</v>
      </c>
      <c r="AH7">
        <v>0</v>
      </c>
      <c r="AI7">
        <v>0</v>
      </c>
      <c r="AJ7">
        <v>0</v>
      </c>
      <c r="AK7">
        <v>54.567</v>
      </c>
      <c r="AL7">
        <v>1.7430000000000001</v>
      </c>
      <c r="AM7">
        <v>0</v>
      </c>
      <c r="AN7">
        <v>0.80345999999999995</v>
      </c>
      <c r="AO7">
        <v>0</v>
      </c>
      <c r="AP7">
        <v>0</v>
      </c>
      <c r="AQ7">
        <v>0</v>
      </c>
      <c r="AR7">
        <v>3.3119999999999998</v>
      </c>
      <c r="AS7">
        <v>4.7081999999999997</v>
      </c>
      <c r="AT7">
        <v>20.001799999999999</v>
      </c>
      <c r="AU7">
        <v>0</v>
      </c>
      <c r="AV7">
        <v>30.45</v>
      </c>
      <c r="AW7">
        <v>71.241600000000005</v>
      </c>
      <c r="AX7">
        <v>70.144000000000005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2551.5941699999994</v>
      </c>
    </row>
    <row r="8" spans="1:121">
      <c r="A8" t="s">
        <v>50</v>
      </c>
      <c r="B8">
        <v>0</v>
      </c>
      <c r="C8">
        <v>15.225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679.49316799999997</v>
      </c>
      <c r="L8">
        <v>435.435</v>
      </c>
      <c r="M8">
        <v>82</v>
      </c>
      <c r="N8">
        <v>118.125</v>
      </c>
      <c r="O8">
        <v>61.832811999999997</v>
      </c>
      <c r="P8">
        <v>125.58750000000001</v>
      </c>
      <c r="Q8">
        <v>21.823619999999998</v>
      </c>
      <c r="R8">
        <v>42.392195999999998</v>
      </c>
      <c r="S8">
        <v>26.390910000000002</v>
      </c>
      <c r="T8">
        <v>0</v>
      </c>
      <c r="U8">
        <v>418.77</v>
      </c>
      <c r="V8">
        <v>14.253199</v>
      </c>
      <c r="W8">
        <v>46.399079999999998</v>
      </c>
      <c r="X8">
        <v>147.515625</v>
      </c>
      <c r="Y8">
        <v>0</v>
      </c>
      <c r="Z8">
        <v>6.5208000000000004</v>
      </c>
      <c r="AA8">
        <v>0</v>
      </c>
      <c r="AB8">
        <v>0</v>
      </c>
      <c r="AC8">
        <v>0</v>
      </c>
      <c r="AD8">
        <v>0</v>
      </c>
      <c r="AE8">
        <v>0</v>
      </c>
      <c r="AF8">
        <v>9.0711999999999993</v>
      </c>
      <c r="AG8">
        <v>43.787999999999997</v>
      </c>
      <c r="AH8">
        <v>0</v>
      </c>
      <c r="AI8">
        <v>0</v>
      </c>
      <c r="AJ8">
        <v>0</v>
      </c>
      <c r="AK8">
        <v>54.567</v>
      </c>
      <c r="AL8">
        <v>1.7430000000000001</v>
      </c>
      <c r="AM8">
        <v>0</v>
      </c>
      <c r="AN8">
        <v>0.80345999999999995</v>
      </c>
      <c r="AO8">
        <v>0</v>
      </c>
      <c r="AP8">
        <v>0</v>
      </c>
      <c r="AQ8">
        <v>0</v>
      </c>
      <c r="AR8">
        <v>3.3119999999999998</v>
      </c>
      <c r="AS8">
        <v>4.7081999999999997</v>
      </c>
      <c r="AT8">
        <v>20.001799999999999</v>
      </c>
      <c r="AU8">
        <v>0</v>
      </c>
      <c r="AV8">
        <v>30.45</v>
      </c>
      <c r="AW8">
        <v>71.241600000000005</v>
      </c>
      <c r="AX8">
        <v>70.144000000000005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2551.5941699999994</v>
      </c>
    </row>
    <row r="9" spans="1:121">
      <c r="A9" t="s">
        <v>51</v>
      </c>
      <c r="B9">
        <v>0</v>
      </c>
      <c r="C9">
        <v>15.225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679.49316799999997</v>
      </c>
      <c r="L9">
        <v>435.435</v>
      </c>
      <c r="M9">
        <v>82</v>
      </c>
      <c r="N9">
        <v>118.125</v>
      </c>
      <c r="O9">
        <v>61.832811999999997</v>
      </c>
      <c r="P9">
        <v>125.58750000000001</v>
      </c>
      <c r="Q9">
        <v>21.823619999999998</v>
      </c>
      <c r="R9">
        <v>42.392195999999998</v>
      </c>
      <c r="S9">
        <v>26.390910000000002</v>
      </c>
      <c r="T9">
        <v>0</v>
      </c>
      <c r="U9">
        <v>418.77</v>
      </c>
      <c r="V9">
        <v>14.948199000000001</v>
      </c>
      <c r="W9">
        <v>46.399079999999998</v>
      </c>
      <c r="X9">
        <v>147.515625</v>
      </c>
      <c r="Y9">
        <v>0</v>
      </c>
      <c r="Z9">
        <v>6.5208000000000004</v>
      </c>
      <c r="AA9">
        <v>0</v>
      </c>
      <c r="AB9">
        <v>0</v>
      </c>
      <c r="AC9">
        <v>0</v>
      </c>
      <c r="AD9">
        <v>0</v>
      </c>
      <c r="AE9">
        <v>0</v>
      </c>
      <c r="AF9">
        <v>9.0711999999999993</v>
      </c>
      <c r="AG9">
        <v>43.787999999999997</v>
      </c>
      <c r="AH9">
        <v>0</v>
      </c>
      <c r="AI9">
        <v>0</v>
      </c>
      <c r="AJ9">
        <v>0</v>
      </c>
      <c r="AK9">
        <v>54.567</v>
      </c>
      <c r="AL9">
        <v>1.7430000000000001</v>
      </c>
      <c r="AM9">
        <v>0</v>
      </c>
      <c r="AN9">
        <v>0.80345999999999995</v>
      </c>
      <c r="AO9">
        <v>0</v>
      </c>
      <c r="AP9">
        <v>0</v>
      </c>
      <c r="AQ9">
        <v>0</v>
      </c>
      <c r="AR9">
        <v>3.3119999999999998</v>
      </c>
      <c r="AS9">
        <v>4.7081999999999997</v>
      </c>
      <c r="AT9">
        <v>20.001799999999999</v>
      </c>
      <c r="AU9">
        <v>0</v>
      </c>
      <c r="AV9">
        <v>30.45</v>
      </c>
      <c r="AW9">
        <v>71.241600000000005</v>
      </c>
      <c r="AX9">
        <v>70.144000000000005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2552.2891699999991</v>
      </c>
    </row>
    <row r="10" spans="1:121">
      <c r="A10" t="s">
        <v>52</v>
      </c>
      <c r="B10">
        <v>0</v>
      </c>
      <c r="C10">
        <v>15.225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679.49316799999997</v>
      </c>
      <c r="L10">
        <v>435.435</v>
      </c>
      <c r="M10">
        <v>82</v>
      </c>
      <c r="N10">
        <v>118.125</v>
      </c>
      <c r="O10">
        <v>61.832811999999997</v>
      </c>
      <c r="P10">
        <v>125.58750000000001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418.77</v>
      </c>
      <c r="V10">
        <v>15.643198999999999</v>
      </c>
      <c r="W10">
        <v>46.399079999999998</v>
      </c>
      <c r="X10">
        <v>147.515625</v>
      </c>
      <c r="Y10">
        <v>0</v>
      </c>
      <c r="Z10">
        <v>6.5208000000000004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9.0711999999999993</v>
      </c>
      <c r="AG10">
        <v>43.787999999999997</v>
      </c>
      <c r="AH10">
        <v>0</v>
      </c>
      <c r="AI10">
        <v>0</v>
      </c>
      <c r="AJ10">
        <v>0</v>
      </c>
      <c r="AK10">
        <v>54.567</v>
      </c>
      <c r="AL10">
        <v>1.7430000000000001</v>
      </c>
      <c r="AM10">
        <v>0</v>
      </c>
      <c r="AN10">
        <v>0.80345999999999995</v>
      </c>
      <c r="AO10">
        <v>0</v>
      </c>
      <c r="AP10">
        <v>0</v>
      </c>
      <c r="AQ10">
        <v>0</v>
      </c>
      <c r="AR10">
        <v>3.3119999999999998</v>
      </c>
      <c r="AS10">
        <v>4.7081999999999997</v>
      </c>
      <c r="AT10">
        <v>20.001799999999999</v>
      </c>
      <c r="AU10">
        <v>0</v>
      </c>
      <c r="AV10">
        <v>30.45</v>
      </c>
      <c r="AW10">
        <v>71.241600000000005</v>
      </c>
      <c r="AX10">
        <v>70.144000000000005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2552.9841699999997</v>
      </c>
    </row>
    <row r="11" spans="1:121">
      <c r="A11" t="s">
        <v>53</v>
      </c>
      <c r="B11">
        <v>0</v>
      </c>
      <c r="C11">
        <v>15.225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679.49316799999997</v>
      </c>
      <c r="L11">
        <v>435.435</v>
      </c>
      <c r="M11">
        <v>82</v>
      </c>
      <c r="N11">
        <v>118.125</v>
      </c>
      <c r="O11">
        <v>61.832811999999997</v>
      </c>
      <c r="P11">
        <v>125.58750000000001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418.77</v>
      </c>
      <c r="V11">
        <v>16.338198999999999</v>
      </c>
      <c r="W11">
        <v>46.399079999999998</v>
      </c>
      <c r="X11">
        <v>147.515625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9.0711999999999993</v>
      </c>
      <c r="AG11">
        <v>43.787999999999997</v>
      </c>
      <c r="AH11">
        <v>0</v>
      </c>
      <c r="AI11">
        <v>0</v>
      </c>
      <c r="AJ11">
        <v>0</v>
      </c>
      <c r="AK11">
        <v>54.567</v>
      </c>
      <c r="AL11">
        <v>1.7430000000000001</v>
      </c>
      <c r="AM11">
        <v>0</v>
      </c>
      <c r="AN11">
        <v>0.80345999999999995</v>
      </c>
      <c r="AO11">
        <v>0</v>
      </c>
      <c r="AP11">
        <v>0</v>
      </c>
      <c r="AQ11">
        <v>0</v>
      </c>
      <c r="AR11">
        <v>3.3119999999999998</v>
      </c>
      <c r="AS11">
        <v>4.7081999999999997</v>
      </c>
      <c r="AT11">
        <v>20.001799999999999</v>
      </c>
      <c r="AU11">
        <v>0</v>
      </c>
      <c r="AV11">
        <v>30.45</v>
      </c>
      <c r="AW11">
        <v>71.241600000000005</v>
      </c>
      <c r="AX11">
        <v>70.144000000000005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2553.6791699999994</v>
      </c>
    </row>
    <row r="12" spans="1:121">
      <c r="A12" t="s">
        <v>54</v>
      </c>
      <c r="B12">
        <v>0</v>
      </c>
      <c r="C12">
        <v>15.225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679.49316799999997</v>
      </c>
      <c r="L12">
        <v>435.435</v>
      </c>
      <c r="M12">
        <v>82</v>
      </c>
      <c r="N12">
        <v>118.125</v>
      </c>
      <c r="O12">
        <v>61.832811999999997</v>
      </c>
      <c r="P12">
        <v>125.58750000000001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418.77</v>
      </c>
      <c r="V12">
        <v>17.033199</v>
      </c>
      <c r="W12">
        <v>46.399079999999998</v>
      </c>
      <c r="X12">
        <v>147.515625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9.0711999999999993</v>
      </c>
      <c r="AG12">
        <v>43.787999999999997</v>
      </c>
      <c r="AH12">
        <v>0</v>
      </c>
      <c r="AI12">
        <v>0</v>
      </c>
      <c r="AJ12">
        <v>0</v>
      </c>
      <c r="AK12">
        <v>54.567</v>
      </c>
      <c r="AL12">
        <v>1.7430000000000001</v>
      </c>
      <c r="AM12">
        <v>0</v>
      </c>
      <c r="AN12">
        <v>0.80345999999999995</v>
      </c>
      <c r="AO12">
        <v>0</v>
      </c>
      <c r="AP12">
        <v>0</v>
      </c>
      <c r="AQ12">
        <v>0</v>
      </c>
      <c r="AR12">
        <v>3.3119999999999998</v>
      </c>
      <c r="AS12">
        <v>4.7081999999999997</v>
      </c>
      <c r="AT12">
        <v>20.001799999999999</v>
      </c>
      <c r="AU12">
        <v>0</v>
      </c>
      <c r="AV12">
        <v>30.45</v>
      </c>
      <c r="AW12">
        <v>71.241600000000005</v>
      </c>
      <c r="AX12">
        <v>70.144000000000005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2554.3741699999991</v>
      </c>
    </row>
    <row r="13" spans="1:121">
      <c r="A13" t="s">
        <v>55</v>
      </c>
      <c r="B13">
        <v>0</v>
      </c>
      <c r="C13">
        <v>15.225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679.49316799999997</v>
      </c>
      <c r="L13">
        <v>435.435</v>
      </c>
      <c r="M13">
        <v>82</v>
      </c>
      <c r="N13">
        <v>118.125</v>
      </c>
      <c r="O13">
        <v>61.832811999999997</v>
      </c>
      <c r="P13">
        <v>125.58750000000001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418.77</v>
      </c>
      <c r="V13">
        <v>17.728199</v>
      </c>
      <c r="W13">
        <v>46.399079999999998</v>
      </c>
      <c r="X13">
        <v>147.515625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9.0711999999999993</v>
      </c>
      <c r="AG13">
        <v>43.787999999999997</v>
      </c>
      <c r="AH13">
        <v>0</v>
      </c>
      <c r="AI13">
        <v>0</v>
      </c>
      <c r="AJ13">
        <v>0</v>
      </c>
      <c r="AK13">
        <v>54.567</v>
      </c>
      <c r="AL13">
        <v>12.782</v>
      </c>
      <c r="AM13">
        <v>0</v>
      </c>
      <c r="AN13">
        <v>0.80345999999999995</v>
      </c>
      <c r="AO13">
        <v>0</v>
      </c>
      <c r="AP13">
        <v>0</v>
      </c>
      <c r="AQ13">
        <v>0</v>
      </c>
      <c r="AR13">
        <v>3.3119999999999998</v>
      </c>
      <c r="AS13">
        <v>4.7081999999999997</v>
      </c>
      <c r="AT13">
        <v>20.001799999999999</v>
      </c>
      <c r="AU13">
        <v>0</v>
      </c>
      <c r="AV13">
        <v>30.45</v>
      </c>
      <c r="AW13">
        <v>71.241600000000005</v>
      </c>
      <c r="AX13">
        <v>70.144000000000005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2566.1081699999995</v>
      </c>
    </row>
    <row r="14" spans="1:121">
      <c r="A14" t="s">
        <v>56</v>
      </c>
      <c r="B14">
        <v>0</v>
      </c>
      <c r="C14">
        <v>15.225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679.49316799999997</v>
      </c>
      <c r="L14">
        <v>435.435</v>
      </c>
      <c r="M14">
        <v>82</v>
      </c>
      <c r="N14">
        <v>118.125</v>
      </c>
      <c r="O14">
        <v>61.832811999999997</v>
      </c>
      <c r="P14">
        <v>125.58750000000001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418.77</v>
      </c>
      <c r="V14">
        <v>18.423199</v>
      </c>
      <c r="W14">
        <v>46.399079999999998</v>
      </c>
      <c r="X14">
        <v>147.515625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9.0711999999999993</v>
      </c>
      <c r="AG14">
        <v>43.787999999999997</v>
      </c>
      <c r="AH14">
        <v>0</v>
      </c>
      <c r="AI14">
        <v>0</v>
      </c>
      <c r="AJ14">
        <v>0</v>
      </c>
      <c r="AK14">
        <v>54.567</v>
      </c>
      <c r="AL14">
        <v>12.782</v>
      </c>
      <c r="AM14">
        <v>0</v>
      </c>
      <c r="AN14">
        <v>0.80345999999999995</v>
      </c>
      <c r="AO14">
        <v>0</v>
      </c>
      <c r="AP14">
        <v>0</v>
      </c>
      <c r="AQ14">
        <v>0</v>
      </c>
      <c r="AR14">
        <v>3.3119999999999998</v>
      </c>
      <c r="AS14">
        <v>4.7081999999999997</v>
      </c>
      <c r="AT14">
        <v>20.001799999999999</v>
      </c>
      <c r="AU14">
        <v>0</v>
      </c>
      <c r="AV14">
        <v>30.45</v>
      </c>
      <c r="AW14">
        <v>71.241600000000005</v>
      </c>
      <c r="AX14">
        <v>70.144000000000005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2566.8031700000001</v>
      </c>
    </row>
    <row r="15" spans="1:121">
      <c r="A15" t="s">
        <v>57</v>
      </c>
      <c r="B15">
        <v>0</v>
      </c>
      <c r="C15">
        <v>15.225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679.49316799999997</v>
      </c>
      <c r="L15">
        <v>435.435</v>
      </c>
      <c r="M15">
        <v>82</v>
      </c>
      <c r="N15">
        <v>118.125</v>
      </c>
      <c r="O15">
        <v>61.832811999999997</v>
      </c>
      <c r="P15">
        <v>125.58750000000001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418.77</v>
      </c>
      <c r="V15">
        <v>19.118199000000001</v>
      </c>
      <c r="W15">
        <v>46.399079999999998</v>
      </c>
      <c r="X15">
        <v>147.515625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9.0711999999999993</v>
      </c>
      <c r="AG15">
        <v>43.787999999999997</v>
      </c>
      <c r="AH15">
        <v>0</v>
      </c>
      <c r="AI15">
        <v>0</v>
      </c>
      <c r="AJ15">
        <v>0</v>
      </c>
      <c r="AK15">
        <v>54.567</v>
      </c>
      <c r="AL15">
        <v>1.7430000000000001</v>
      </c>
      <c r="AM15">
        <v>0</v>
      </c>
      <c r="AN15">
        <v>0.80345999999999995</v>
      </c>
      <c r="AO15">
        <v>0</v>
      </c>
      <c r="AP15">
        <v>0</v>
      </c>
      <c r="AQ15">
        <v>0</v>
      </c>
      <c r="AR15">
        <v>3.3119999999999998</v>
      </c>
      <c r="AS15">
        <v>4.7081999999999997</v>
      </c>
      <c r="AT15">
        <v>20.001799999999999</v>
      </c>
      <c r="AU15">
        <v>0</v>
      </c>
      <c r="AV15">
        <v>30.45</v>
      </c>
      <c r="AW15">
        <v>71.241600000000005</v>
      </c>
      <c r="AX15">
        <v>70.144000000000005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2556.4591699999992</v>
      </c>
    </row>
    <row r="16" spans="1:121">
      <c r="A16" t="s">
        <v>58</v>
      </c>
      <c r="B16">
        <v>0</v>
      </c>
      <c r="C16">
        <v>15.225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679.49316799999997</v>
      </c>
      <c r="L16">
        <v>435.435</v>
      </c>
      <c r="M16">
        <v>82</v>
      </c>
      <c r="N16">
        <v>118.125</v>
      </c>
      <c r="O16">
        <v>61.832811999999997</v>
      </c>
      <c r="P16">
        <v>125.58750000000001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418.77</v>
      </c>
      <c r="V16">
        <v>19.813199000000001</v>
      </c>
      <c r="W16">
        <v>46.399079999999998</v>
      </c>
      <c r="X16">
        <v>147.515625</v>
      </c>
      <c r="Y16">
        <v>0</v>
      </c>
      <c r="Z16">
        <v>6.5208000000000004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9.0711999999999993</v>
      </c>
      <c r="AG16">
        <v>43.787999999999997</v>
      </c>
      <c r="AH16">
        <v>0</v>
      </c>
      <c r="AI16">
        <v>0</v>
      </c>
      <c r="AJ16">
        <v>0</v>
      </c>
      <c r="AK16">
        <v>54.567</v>
      </c>
      <c r="AL16">
        <v>1.7430000000000001</v>
      </c>
      <c r="AM16">
        <v>0</v>
      </c>
      <c r="AN16">
        <v>0.80345999999999995</v>
      </c>
      <c r="AO16">
        <v>0</v>
      </c>
      <c r="AP16">
        <v>0</v>
      </c>
      <c r="AQ16">
        <v>0</v>
      </c>
      <c r="AR16">
        <v>3.3119999999999998</v>
      </c>
      <c r="AS16">
        <v>4.7081999999999997</v>
      </c>
      <c r="AT16">
        <v>20.001799999999999</v>
      </c>
      <c r="AU16">
        <v>0</v>
      </c>
      <c r="AV16">
        <v>30.45</v>
      </c>
      <c r="AW16">
        <v>71.241600000000005</v>
      </c>
      <c r="AX16">
        <v>70.144000000000005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2557.1541699999998</v>
      </c>
    </row>
    <row r="17" spans="1:117">
      <c r="A17" t="s">
        <v>59</v>
      </c>
      <c r="B17">
        <v>0</v>
      </c>
      <c r="C17">
        <v>15.225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679.49316799999997</v>
      </c>
      <c r="L17">
        <v>435.435</v>
      </c>
      <c r="M17">
        <v>82</v>
      </c>
      <c r="N17">
        <v>118.125</v>
      </c>
      <c r="O17">
        <v>61.832811999999997</v>
      </c>
      <c r="P17">
        <v>125.58750000000001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418.77</v>
      </c>
      <c r="V17">
        <v>20.508199000000001</v>
      </c>
      <c r="W17">
        <v>46.399079999999998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9.0711999999999993</v>
      </c>
      <c r="AG17">
        <v>43.787999999999997</v>
      </c>
      <c r="AH17">
        <v>0</v>
      </c>
      <c r="AI17">
        <v>0</v>
      </c>
      <c r="AJ17">
        <v>0</v>
      </c>
      <c r="AK17">
        <v>54.567</v>
      </c>
      <c r="AL17">
        <v>1.7430000000000001</v>
      </c>
      <c r="AM17">
        <v>0</v>
      </c>
      <c r="AN17">
        <v>0.80345999999999995</v>
      </c>
      <c r="AO17">
        <v>0</v>
      </c>
      <c r="AP17">
        <v>0</v>
      </c>
      <c r="AQ17">
        <v>0</v>
      </c>
      <c r="AR17">
        <v>3.3119999999999998</v>
      </c>
      <c r="AS17">
        <v>4.7081999999999997</v>
      </c>
      <c r="AT17">
        <v>20.001799999999999</v>
      </c>
      <c r="AU17">
        <v>0</v>
      </c>
      <c r="AV17">
        <v>30.45</v>
      </c>
      <c r="AW17">
        <v>71.241600000000005</v>
      </c>
      <c r="AX17">
        <v>70.144000000000005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2551.3283700000002</v>
      </c>
    </row>
    <row r="18" spans="1:117">
      <c r="A18" t="s">
        <v>60</v>
      </c>
      <c r="B18">
        <v>0</v>
      </c>
      <c r="C18">
        <v>15.225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679.49316799999997</v>
      </c>
      <c r="L18">
        <v>435.435</v>
      </c>
      <c r="M18">
        <v>82</v>
      </c>
      <c r="N18">
        <v>118.125</v>
      </c>
      <c r="O18">
        <v>61.832811999999997</v>
      </c>
      <c r="P18">
        <v>125.58750000000001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46.399079999999998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9.0711999999999993</v>
      </c>
      <c r="AG18">
        <v>43.787999999999997</v>
      </c>
      <c r="AH18">
        <v>0</v>
      </c>
      <c r="AI18">
        <v>0</v>
      </c>
      <c r="AJ18">
        <v>0</v>
      </c>
      <c r="AK18">
        <v>54.567</v>
      </c>
      <c r="AL18">
        <v>1.7430000000000001</v>
      </c>
      <c r="AM18">
        <v>0</v>
      </c>
      <c r="AN18">
        <v>0.80345999999999995</v>
      </c>
      <c r="AO18">
        <v>0</v>
      </c>
      <c r="AP18">
        <v>0</v>
      </c>
      <c r="AQ18">
        <v>0</v>
      </c>
      <c r="AR18">
        <v>3.3119999999999998</v>
      </c>
      <c r="AS18">
        <v>4.7081999999999997</v>
      </c>
      <c r="AT18">
        <v>20.001799999999999</v>
      </c>
      <c r="AU18">
        <v>0</v>
      </c>
      <c r="AV18">
        <v>30.45</v>
      </c>
      <c r="AW18">
        <v>71.241600000000005</v>
      </c>
      <c r="AX18">
        <v>70.144000000000005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2551.5520209999995</v>
      </c>
    </row>
    <row r="19" spans="1:117">
      <c r="A19" t="s">
        <v>61</v>
      </c>
      <c r="B19">
        <v>0</v>
      </c>
      <c r="C19">
        <v>15.225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679.49316799999997</v>
      </c>
      <c r="L19">
        <v>435.435</v>
      </c>
      <c r="M19">
        <v>82</v>
      </c>
      <c r="N19">
        <v>118.125</v>
      </c>
      <c r="O19">
        <v>61.832811999999997</v>
      </c>
      <c r="P19">
        <v>125.58750000000001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46.399079999999998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9.0711999999999993</v>
      </c>
      <c r="AG19">
        <v>43.787999999999997</v>
      </c>
      <c r="AH19">
        <v>0</v>
      </c>
      <c r="AI19">
        <v>0</v>
      </c>
      <c r="AJ19">
        <v>0</v>
      </c>
      <c r="AK19">
        <v>54.567</v>
      </c>
      <c r="AL19">
        <v>1.7430000000000001</v>
      </c>
      <c r="AM19">
        <v>0</v>
      </c>
      <c r="AN19">
        <v>0.80345999999999995</v>
      </c>
      <c r="AO19">
        <v>0</v>
      </c>
      <c r="AP19">
        <v>0.38429999999999997</v>
      </c>
      <c r="AQ19">
        <v>14.742000000000001</v>
      </c>
      <c r="AR19">
        <v>3.3119999999999998</v>
      </c>
      <c r="AS19">
        <v>16.680479999999999</v>
      </c>
      <c r="AT19">
        <v>20.001799999999999</v>
      </c>
      <c r="AU19">
        <v>0</v>
      </c>
      <c r="AV19">
        <v>30.45</v>
      </c>
      <c r="AW19">
        <v>71.241600000000005</v>
      </c>
      <c r="AX19">
        <v>70.144000000000005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2595.1294530000005</v>
      </c>
    </row>
    <row r="20" spans="1:117">
      <c r="A20" t="s">
        <v>62</v>
      </c>
      <c r="B20">
        <v>0</v>
      </c>
      <c r="C20">
        <v>15.225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679.49316799999997</v>
      </c>
      <c r="L20">
        <v>435.435</v>
      </c>
      <c r="M20">
        <v>82</v>
      </c>
      <c r="N20">
        <v>118.125</v>
      </c>
      <c r="O20">
        <v>61.832811999999997</v>
      </c>
      <c r="P20">
        <v>125.58750000000001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46.399079999999998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9.0711999999999993</v>
      </c>
      <c r="AG20">
        <v>43.787999999999997</v>
      </c>
      <c r="AH20">
        <v>0</v>
      </c>
      <c r="AI20">
        <v>0</v>
      </c>
      <c r="AJ20">
        <v>0</v>
      </c>
      <c r="AK20">
        <v>54.567</v>
      </c>
      <c r="AL20">
        <v>1.7430000000000001</v>
      </c>
      <c r="AM20">
        <v>0</v>
      </c>
      <c r="AN20">
        <v>0.80345999999999995</v>
      </c>
      <c r="AO20">
        <v>0</v>
      </c>
      <c r="AP20">
        <v>0.38429999999999997</v>
      </c>
      <c r="AQ20">
        <v>14.742000000000001</v>
      </c>
      <c r="AR20">
        <v>4.4160000000000004</v>
      </c>
      <c r="AS20">
        <v>16.680479999999999</v>
      </c>
      <c r="AT20">
        <v>20.001799999999999</v>
      </c>
      <c r="AU20">
        <v>0</v>
      </c>
      <c r="AV20">
        <v>30.45</v>
      </c>
      <c r="AW20">
        <v>71.241600000000005</v>
      </c>
      <c r="AX20">
        <v>70.144000000000005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2596.2334530000007</v>
      </c>
    </row>
    <row r="21" spans="1:117">
      <c r="A21" t="s">
        <v>63</v>
      </c>
      <c r="B21">
        <v>0</v>
      </c>
      <c r="C21">
        <v>15.225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679.49316799999997</v>
      </c>
      <c r="L21">
        <v>435.435</v>
      </c>
      <c r="M21">
        <v>82</v>
      </c>
      <c r="N21">
        <v>118.125</v>
      </c>
      <c r="O21">
        <v>61.832811999999997</v>
      </c>
      <c r="P21">
        <v>125.58750000000001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46.399079999999998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9.0711999999999993</v>
      </c>
      <c r="AG21">
        <v>43.787999999999997</v>
      </c>
      <c r="AH21">
        <v>0</v>
      </c>
      <c r="AI21">
        <v>0</v>
      </c>
      <c r="AJ21">
        <v>0</v>
      </c>
      <c r="AK21">
        <v>54.567</v>
      </c>
      <c r="AL21">
        <v>1.7430000000000001</v>
      </c>
      <c r="AM21">
        <v>0</v>
      </c>
      <c r="AN21">
        <v>0.80345999999999995</v>
      </c>
      <c r="AO21">
        <v>0</v>
      </c>
      <c r="AP21">
        <v>0.12809999999999999</v>
      </c>
      <c r="AQ21">
        <v>14.742000000000001</v>
      </c>
      <c r="AR21">
        <v>38.088000000000001</v>
      </c>
      <c r="AS21">
        <v>16.680479999999999</v>
      </c>
      <c r="AT21">
        <v>20.001799999999999</v>
      </c>
      <c r="AU21">
        <v>0</v>
      </c>
      <c r="AV21">
        <v>30.45</v>
      </c>
      <c r="AW21">
        <v>71.241600000000005</v>
      </c>
      <c r="AX21">
        <v>70.144000000000005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2629.6492530000005</v>
      </c>
    </row>
    <row r="22" spans="1:117">
      <c r="A22" t="s">
        <v>64</v>
      </c>
      <c r="B22">
        <v>0</v>
      </c>
      <c r="C22">
        <v>15.225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679.49316799999997</v>
      </c>
      <c r="L22">
        <v>435.435</v>
      </c>
      <c r="M22">
        <v>82</v>
      </c>
      <c r="N22">
        <v>118.125</v>
      </c>
      <c r="O22">
        <v>61.832811999999997</v>
      </c>
      <c r="P22">
        <v>125.58750000000001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46.399079999999998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9.0711999999999993</v>
      </c>
      <c r="AG22">
        <v>43.787999999999997</v>
      </c>
      <c r="AH22">
        <v>0</v>
      </c>
      <c r="AI22">
        <v>0</v>
      </c>
      <c r="AJ22">
        <v>0</v>
      </c>
      <c r="AK22">
        <v>54.567</v>
      </c>
      <c r="AL22">
        <v>1.7430000000000001</v>
      </c>
      <c r="AM22">
        <v>0</v>
      </c>
      <c r="AN22">
        <v>0.80345999999999995</v>
      </c>
      <c r="AO22">
        <v>0</v>
      </c>
      <c r="AP22">
        <v>0.12809999999999999</v>
      </c>
      <c r="AQ22">
        <v>14.742000000000001</v>
      </c>
      <c r="AR22">
        <v>38.088000000000001</v>
      </c>
      <c r="AS22">
        <v>16.680479999999999</v>
      </c>
      <c r="AT22">
        <v>20.001799999999999</v>
      </c>
      <c r="AU22">
        <v>0</v>
      </c>
      <c r="AV22">
        <v>30.45</v>
      </c>
      <c r="AW22">
        <v>71.241600000000005</v>
      </c>
      <c r="AX22">
        <v>70.144000000000005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2629.6492530000005</v>
      </c>
    </row>
    <row r="23" spans="1:117">
      <c r="A23" t="s">
        <v>65</v>
      </c>
      <c r="B23">
        <v>0</v>
      </c>
      <c r="C23">
        <v>15.225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679.49316799999997</v>
      </c>
      <c r="L23">
        <v>435.435</v>
      </c>
      <c r="M23">
        <v>82</v>
      </c>
      <c r="N23">
        <v>118.125</v>
      </c>
      <c r="O23">
        <v>61.832811999999997</v>
      </c>
      <c r="P23">
        <v>125.58750000000001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46.399079999999998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9.0711999999999993</v>
      </c>
      <c r="AG23">
        <v>43.787999999999997</v>
      </c>
      <c r="AH23">
        <v>0</v>
      </c>
      <c r="AI23">
        <v>0</v>
      </c>
      <c r="AJ23">
        <v>0</v>
      </c>
      <c r="AK23">
        <v>54.567</v>
      </c>
      <c r="AL23">
        <v>12.782</v>
      </c>
      <c r="AM23">
        <v>0</v>
      </c>
      <c r="AN23">
        <v>0.80345999999999995</v>
      </c>
      <c r="AO23">
        <v>0</v>
      </c>
      <c r="AP23">
        <v>0</v>
      </c>
      <c r="AQ23">
        <v>29.484000000000002</v>
      </c>
      <c r="AR23">
        <v>6.6239999999999997</v>
      </c>
      <c r="AS23">
        <v>16.680479999999999</v>
      </c>
      <c r="AT23">
        <v>20.001799999999999</v>
      </c>
      <c r="AU23">
        <v>0</v>
      </c>
      <c r="AV23">
        <v>30.45</v>
      </c>
      <c r="AW23">
        <v>71.241600000000005</v>
      </c>
      <c r="AX23">
        <v>70.144000000000005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2623.8381529999997</v>
      </c>
    </row>
    <row r="24" spans="1:117">
      <c r="A24" t="s">
        <v>66</v>
      </c>
      <c r="B24">
        <v>0</v>
      </c>
      <c r="C24">
        <v>15.225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679.49316799999997</v>
      </c>
      <c r="L24">
        <v>435.435</v>
      </c>
      <c r="M24">
        <v>82</v>
      </c>
      <c r="N24">
        <v>118.125</v>
      </c>
      <c r="O24">
        <v>61.832811999999997</v>
      </c>
      <c r="P24">
        <v>125.58750000000001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46.399079999999998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9.0711999999999993</v>
      </c>
      <c r="AG24">
        <v>43.787999999999997</v>
      </c>
      <c r="AH24">
        <v>0</v>
      </c>
      <c r="AI24">
        <v>0</v>
      </c>
      <c r="AJ24">
        <v>0</v>
      </c>
      <c r="AK24">
        <v>54.567</v>
      </c>
      <c r="AL24">
        <v>12.782</v>
      </c>
      <c r="AM24">
        <v>0</v>
      </c>
      <c r="AN24">
        <v>0.80345999999999995</v>
      </c>
      <c r="AO24">
        <v>0</v>
      </c>
      <c r="AP24">
        <v>0</v>
      </c>
      <c r="AQ24">
        <v>29.484000000000002</v>
      </c>
      <c r="AR24">
        <v>3.3119999999999998</v>
      </c>
      <c r="AS24">
        <v>16.680479999999999</v>
      </c>
      <c r="AT24">
        <v>20.001799999999999</v>
      </c>
      <c r="AU24">
        <v>0</v>
      </c>
      <c r="AV24">
        <v>30.45</v>
      </c>
      <c r="AW24">
        <v>71.241600000000005</v>
      </c>
      <c r="AX24">
        <v>70.144000000000005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2620.5261529999998</v>
      </c>
    </row>
    <row r="25" spans="1:117">
      <c r="A25" t="s">
        <v>67</v>
      </c>
      <c r="B25">
        <v>0</v>
      </c>
      <c r="C25">
        <v>15.225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679.49316799999997</v>
      </c>
      <c r="L25">
        <v>435.435</v>
      </c>
      <c r="M25">
        <v>82</v>
      </c>
      <c r="N25">
        <v>118.125</v>
      </c>
      <c r="O25">
        <v>61.832811999999997</v>
      </c>
      <c r="P25">
        <v>125.58750000000001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46.399079999999998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9.0711999999999993</v>
      </c>
      <c r="AG25">
        <v>43.787999999999997</v>
      </c>
      <c r="AH25">
        <v>0</v>
      </c>
      <c r="AI25">
        <v>0</v>
      </c>
      <c r="AJ25">
        <v>0</v>
      </c>
      <c r="AK25">
        <v>54.567</v>
      </c>
      <c r="AL25">
        <v>12.782</v>
      </c>
      <c r="AM25">
        <v>0</v>
      </c>
      <c r="AN25">
        <v>0.80345999999999995</v>
      </c>
      <c r="AO25">
        <v>0</v>
      </c>
      <c r="AP25">
        <v>0</v>
      </c>
      <c r="AQ25">
        <v>29.484000000000002</v>
      </c>
      <c r="AR25">
        <v>3.3119999999999998</v>
      </c>
      <c r="AS25">
        <v>16.680479999999999</v>
      </c>
      <c r="AT25">
        <v>20.001799999999999</v>
      </c>
      <c r="AU25">
        <v>0</v>
      </c>
      <c r="AV25">
        <v>30.45</v>
      </c>
      <c r="AW25">
        <v>71.241600000000005</v>
      </c>
      <c r="AX25">
        <v>70.144000000000005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2620.5261529999998</v>
      </c>
    </row>
    <row r="26" spans="1:117">
      <c r="A26" t="s">
        <v>68</v>
      </c>
      <c r="B26">
        <v>0</v>
      </c>
      <c r="C26">
        <v>15.225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679.49316799999997</v>
      </c>
      <c r="L26">
        <v>435.435</v>
      </c>
      <c r="M26">
        <v>82</v>
      </c>
      <c r="N26">
        <v>118.125</v>
      </c>
      <c r="O26">
        <v>61.832811999999997</v>
      </c>
      <c r="P26">
        <v>125.58750000000001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46.399079999999998</v>
      </c>
      <c r="X26">
        <v>147.515625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9.0711999999999993</v>
      </c>
      <c r="AG26">
        <v>43.787999999999997</v>
      </c>
      <c r="AH26">
        <v>23.390899999999998</v>
      </c>
      <c r="AI26">
        <v>0</v>
      </c>
      <c r="AJ26">
        <v>0</v>
      </c>
      <c r="AK26">
        <v>54.567</v>
      </c>
      <c r="AL26">
        <v>12.782</v>
      </c>
      <c r="AM26">
        <v>0</v>
      </c>
      <c r="AN26">
        <v>0.80345999999999995</v>
      </c>
      <c r="AO26">
        <v>0</v>
      </c>
      <c r="AP26">
        <v>0</v>
      </c>
      <c r="AQ26">
        <v>29.484000000000002</v>
      </c>
      <c r="AR26">
        <v>3.3119999999999998</v>
      </c>
      <c r="AS26">
        <v>16.680479999999999</v>
      </c>
      <c r="AT26">
        <v>20.001799999999999</v>
      </c>
      <c r="AU26">
        <v>0</v>
      </c>
      <c r="AV26">
        <v>30.45</v>
      </c>
      <c r="AW26">
        <v>71.241600000000005</v>
      </c>
      <c r="AX26">
        <v>70.144000000000005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2643.9170530000001</v>
      </c>
    </row>
    <row r="27" spans="1:117">
      <c r="A27" t="s">
        <v>69</v>
      </c>
      <c r="B27">
        <v>0</v>
      </c>
      <c r="C27">
        <v>15.225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679.19316800000001</v>
      </c>
      <c r="L27">
        <v>435.435</v>
      </c>
      <c r="M27">
        <v>82</v>
      </c>
      <c r="N27">
        <v>118.125</v>
      </c>
      <c r="O27">
        <v>61.832811999999997</v>
      </c>
      <c r="P27">
        <v>125.58750000000001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46.399079999999998</v>
      </c>
      <c r="X27">
        <v>147.515625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16.478852</v>
      </c>
      <c r="AF27">
        <v>9.0711999999999993</v>
      </c>
      <c r="AG27">
        <v>43.787999999999997</v>
      </c>
      <c r="AH27">
        <v>46.402999999999999</v>
      </c>
      <c r="AI27">
        <v>0</v>
      </c>
      <c r="AJ27">
        <v>0</v>
      </c>
      <c r="AK27">
        <v>54.567</v>
      </c>
      <c r="AL27">
        <v>12.782</v>
      </c>
      <c r="AM27">
        <v>0</v>
      </c>
      <c r="AN27">
        <v>0.80345999999999995</v>
      </c>
      <c r="AO27">
        <v>0</v>
      </c>
      <c r="AP27">
        <v>0</v>
      </c>
      <c r="AQ27">
        <v>29.484000000000002</v>
      </c>
      <c r="AR27">
        <v>3.3119999999999998</v>
      </c>
      <c r="AS27">
        <v>4.8427199999999999</v>
      </c>
      <c r="AT27">
        <v>20.001799999999999</v>
      </c>
      <c r="AU27">
        <v>0</v>
      </c>
      <c r="AV27">
        <v>30.45</v>
      </c>
      <c r="AW27">
        <v>71.241600000000005</v>
      </c>
      <c r="AX27">
        <v>46.031999999999996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2630.6793929999999</v>
      </c>
    </row>
    <row r="28" spans="1:117">
      <c r="A28" t="s">
        <v>70</v>
      </c>
      <c r="B28">
        <v>0</v>
      </c>
      <c r="C28">
        <v>15.225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679.19316800000001</v>
      </c>
      <c r="L28">
        <v>435.435</v>
      </c>
      <c r="M28">
        <v>82</v>
      </c>
      <c r="N28">
        <v>118.125</v>
      </c>
      <c r="O28">
        <v>61.832811999999997</v>
      </c>
      <c r="P28">
        <v>125.58750000000001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46.399079999999998</v>
      </c>
      <c r="X28">
        <v>147.515625</v>
      </c>
      <c r="Y28">
        <v>0</v>
      </c>
      <c r="Z28">
        <v>0</v>
      </c>
      <c r="AA28">
        <v>6.5570000000000004</v>
      </c>
      <c r="AB28">
        <v>3.3325</v>
      </c>
      <c r="AC28">
        <v>0</v>
      </c>
      <c r="AD28">
        <v>0</v>
      </c>
      <c r="AE28">
        <v>16.478852</v>
      </c>
      <c r="AF28">
        <v>17.748000000000001</v>
      </c>
      <c r="AG28">
        <v>43.787999999999997</v>
      </c>
      <c r="AH28">
        <v>70.078000000000003</v>
      </c>
      <c r="AI28">
        <v>0</v>
      </c>
      <c r="AJ28">
        <v>0</v>
      </c>
      <c r="AK28">
        <v>54.567</v>
      </c>
      <c r="AL28">
        <v>12.782</v>
      </c>
      <c r="AM28">
        <v>0</v>
      </c>
      <c r="AN28">
        <v>0.80345999999999995</v>
      </c>
      <c r="AO28">
        <v>0</v>
      </c>
      <c r="AP28">
        <v>0</v>
      </c>
      <c r="AQ28">
        <v>44.225999999999999</v>
      </c>
      <c r="AR28">
        <v>3.3119999999999998</v>
      </c>
      <c r="AS28">
        <v>4.8427199999999999</v>
      </c>
      <c r="AT28">
        <v>20.001799999999999</v>
      </c>
      <c r="AU28">
        <v>0</v>
      </c>
      <c r="AV28">
        <v>30.45</v>
      </c>
      <c r="AW28">
        <v>71.241600000000005</v>
      </c>
      <c r="AX28">
        <v>46.031999999999996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2687.6626930000002</v>
      </c>
    </row>
    <row r="29" spans="1:117">
      <c r="A29" t="s">
        <v>71</v>
      </c>
      <c r="B29">
        <v>0</v>
      </c>
      <c r="C29">
        <v>15.225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679.19316800000001</v>
      </c>
      <c r="L29">
        <v>435.435</v>
      </c>
      <c r="M29">
        <v>82</v>
      </c>
      <c r="N29">
        <v>118.125</v>
      </c>
      <c r="O29">
        <v>61.832811999999997</v>
      </c>
      <c r="P29">
        <v>125.58750000000001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46.399079999999998</v>
      </c>
      <c r="X29">
        <v>147.515625</v>
      </c>
      <c r="Y29">
        <v>0</v>
      </c>
      <c r="Z29">
        <v>2.2000000000000002</v>
      </c>
      <c r="AA29">
        <v>14.041460000000001</v>
      </c>
      <c r="AB29">
        <v>13.17004</v>
      </c>
      <c r="AC29">
        <v>0</v>
      </c>
      <c r="AD29">
        <v>9.1149000000000004</v>
      </c>
      <c r="AE29">
        <v>16.478852</v>
      </c>
      <c r="AF29">
        <v>26.622</v>
      </c>
      <c r="AG29">
        <v>43.787999999999997</v>
      </c>
      <c r="AH29">
        <v>93.563599999999994</v>
      </c>
      <c r="AI29">
        <v>0</v>
      </c>
      <c r="AJ29">
        <v>0</v>
      </c>
      <c r="AK29">
        <v>54.567</v>
      </c>
      <c r="AL29">
        <v>12.782</v>
      </c>
      <c r="AM29">
        <v>3.3325</v>
      </c>
      <c r="AN29">
        <v>0.80345999999999995</v>
      </c>
      <c r="AO29">
        <v>0</v>
      </c>
      <c r="AP29">
        <v>0</v>
      </c>
      <c r="AQ29">
        <v>44.225999999999999</v>
      </c>
      <c r="AR29">
        <v>3.3119999999999998</v>
      </c>
      <c r="AS29">
        <v>4.8427199999999999</v>
      </c>
      <c r="AT29">
        <v>20.001799999999999</v>
      </c>
      <c r="AU29">
        <v>0</v>
      </c>
      <c r="AV29">
        <v>30.45</v>
      </c>
      <c r="AW29">
        <v>71.241600000000005</v>
      </c>
      <c r="AX29">
        <v>46.031999999999996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2751.9916929999999</v>
      </c>
    </row>
    <row r="30" spans="1:117">
      <c r="A30" t="s">
        <v>72</v>
      </c>
      <c r="B30">
        <v>0</v>
      </c>
      <c r="C30">
        <v>15.225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679.19316800000001</v>
      </c>
      <c r="L30">
        <v>435.435</v>
      </c>
      <c r="M30">
        <v>82</v>
      </c>
      <c r="N30">
        <v>118.125</v>
      </c>
      <c r="O30">
        <v>61.832811999999997</v>
      </c>
      <c r="P30">
        <v>125.58750000000001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46.399079999999998</v>
      </c>
      <c r="X30">
        <v>147.515625</v>
      </c>
      <c r="Y30">
        <v>0</v>
      </c>
      <c r="Z30">
        <v>13.041600000000001</v>
      </c>
      <c r="AA30">
        <v>28.09872</v>
      </c>
      <c r="AB30">
        <v>26.34008</v>
      </c>
      <c r="AC30">
        <v>0</v>
      </c>
      <c r="AD30">
        <v>18.229800000000001</v>
      </c>
      <c r="AE30">
        <v>32.957704</v>
      </c>
      <c r="AF30">
        <v>37.468000000000004</v>
      </c>
      <c r="AG30">
        <v>43.787999999999997</v>
      </c>
      <c r="AH30">
        <v>116.9545</v>
      </c>
      <c r="AI30">
        <v>0</v>
      </c>
      <c r="AJ30">
        <v>0</v>
      </c>
      <c r="AK30">
        <v>54.567</v>
      </c>
      <c r="AL30">
        <v>55.776000000000003</v>
      </c>
      <c r="AM30">
        <v>14.769640000000001</v>
      </c>
      <c r="AN30">
        <v>0.80345999999999995</v>
      </c>
      <c r="AO30">
        <v>0</v>
      </c>
      <c r="AP30">
        <v>0</v>
      </c>
      <c r="AQ30">
        <v>44.225999999999999</v>
      </c>
      <c r="AR30">
        <v>3.3119999999999998</v>
      </c>
      <c r="AS30">
        <v>4.8427199999999999</v>
      </c>
      <c r="AT30">
        <v>20.001799999999999</v>
      </c>
      <c r="AU30">
        <v>0</v>
      </c>
      <c r="AV30">
        <v>30.45</v>
      </c>
      <c r="AW30">
        <v>71.241600000000005</v>
      </c>
      <c r="AX30">
        <v>46.031999999999996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2904.3223849999995</v>
      </c>
    </row>
    <row r="31" spans="1:117">
      <c r="A31" t="s">
        <v>73</v>
      </c>
      <c r="B31">
        <v>0</v>
      </c>
      <c r="C31">
        <v>15.225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679.19316800000001</v>
      </c>
      <c r="L31">
        <v>435.435</v>
      </c>
      <c r="M31">
        <v>82</v>
      </c>
      <c r="N31">
        <v>118.125</v>
      </c>
      <c r="O31">
        <v>61.832811999999997</v>
      </c>
      <c r="P31">
        <v>125.58750000000001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46.399079999999998</v>
      </c>
      <c r="X31">
        <v>147.515625</v>
      </c>
      <c r="Y31">
        <v>0</v>
      </c>
      <c r="Z31">
        <v>13.041600000000001</v>
      </c>
      <c r="AA31">
        <v>28.09872</v>
      </c>
      <c r="AB31">
        <v>26.34008</v>
      </c>
      <c r="AC31">
        <v>0</v>
      </c>
      <c r="AD31">
        <v>27.408107999999999</v>
      </c>
      <c r="AE31">
        <v>32.957704</v>
      </c>
      <c r="AF31">
        <v>37.468000000000004</v>
      </c>
      <c r="AG31">
        <v>43.787999999999997</v>
      </c>
      <c r="AH31">
        <v>116.9545</v>
      </c>
      <c r="AI31">
        <v>0</v>
      </c>
      <c r="AJ31">
        <v>0</v>
      </c>
      <c r="AK31">
        <v>54.567</v>
      </c>
      <c r="AL31">
        <v>55.776000000000003</v>
      </c>
      <c r="AM31">
        <v>15.804048</v>
      </c>
      <c r="AN31">
        <v>0.80345999999999995</v>
      </c>
      <c r="AO31">
        <v>0</v>
      </c>
      <c r="AP31">
        <v>0</v>
      </c>
      <c r="AQ31">
        <v>44.225999999999999</v>
      </c>
      <c r="AR31">
        <v>3.3119999999999998</v>
      </c>
      <c r="AS31">
        <v>4.8427199999999999</v>
      </c>
      <c r="AT31">
        <v>20.001799999999999</v>
      </c>
      <c r="AU31">
        <v>0</v>
      </c>
      <c r="AV31">
        <v>30.45</v>
      </c>
      <c r="AW31">
        <v>71.241600000000005</v>
      </c>
      <c r="AX31">
        <v>46.031999999999996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2914.5351009999995</v>
      </c>
    </row>
    <row r="32" spans="1:117">
      <c r="A32" t="s">
        <v>74</v>
      </c>
      <c r="B32">
        <v>0</v>
      </c>
      <c r="C32">
        <v>15.225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679.19316800000001</v>
      </c>
      <c r="L32">
        <v>435.435</v>
      </c>
      <c r="M32">
        <v>82</v>
      </c>
      <c r="N32">
        <v>118.125</v>
      </c>
      <c r="O32">
        <v>61.832811999999997</v>
      </c>
      <c r="P32">
        <v>125.58750000000001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46.399079999999998</v>
      </c>
      <c r="X32">
        <v>147.515625</v>
      </c>
      <c r="Y32">
        <v>0</v>
      </c>
      <c r="Z32">
        <v>13.041600000000001</v>
      </c>
      <c r="AA32">
        <v>28.09872</v>
      </c>
      <c r="AB32">
        <v>26.34008</v>
      </c>
      <c r="AC32">
        <v>0</v>
      </c>
      <c r="AD32">
        <v>27.408107999999999</v>
      </c>
      <c r="AE32">
        <v>32.957704</v>
      </c>
      <c r="AF32">
        <v>37.468000000000004</v>
      </c>
      <c r="AG32">
        <v>43.787999999999997</v>
      </c>
      <c r="AH32">
        <v>116.9545</v>
      </c>
      <c r="AI32">
        <v>0</v>
      </c>
      <c r="AJ32">
        <v>0</v>
      </c>
      <c r="AK32">
        <v>54.567</v>
      </c>
      <c r="AL32">
        <v>55.776000000000003</v>
      </c>
      <c r="AM32">
        <v>15.804048</v>
      </c>
      <c r="AN32">
        <v>0.80345999999999995</v>
      </c>
      <c r="AO32">
        <v>0</v>
      </c>
      <c r="AP32">
        <v>0</v>
      </c>
      <c r="AQ32">
        <v>44.225999999999999</v>
      </c>
      <c r="AR32">
        <v>3.3119999999999998</v>
      </c>
      <c r="AS32">
        <v>4.8427199999999999</v>
      </c>
      <c r="AT32">
        <v>20.001799999999999</v>
      </c>
      <c r="AU32">
        <v>0</v>
      </c>
      <c r="AV32">
        <v>30.45</v>
      </c>
      <c r="AW32">
        <v>71.241600000000005</v>
      </c>
      <c r="AX32">
        <v>46.031999999999996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2914.5351009999995</v>
      </c>
    </row>
    <row r="33" spans="1:117">
      <c r="A33" t="s">
        <v>75</v>
      </c>
      <c r="B33">
        <v>0</v>
      </c>
      <c r="C33">
        <v>15.225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679.19316800000001</v>
      </c>
      <c r="L33">
        <v>435.435</v>
      </c>
      <c r="M33">
        <v>85</v>
      </c>
      <c r="N33">
        <v>118.125</v>
      </c>
      <c r="O33">
        <v>61.832811999999997</v>
      </c>
      <c r="P33">
        <v>125.58750000000001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46.399079999999998</v>
      </c>
      <c r="X33">
        <v>147.515625</v>
      </c>
      <c r="Y33">
        <v>0</v>
      </c>
      <c r="Z33">
        <v>13.041600000000001</v>
      </c>
      <c r="AA33">
        <v>28.09872</v>
      </c>
      <c r="AB33">
        <v>26.34008</v>
      </c>
      <c r="AC33">
        <v>0</v>
      </c>
      <c r="AD33">
        <v>27.408107999999999</v>
      </c>
      <c r="AE33">
        <v>32.957704</v>
      </c>
      <c r="AF33">
        <v>37.468000000000004</v>
      </c>
      <c r="AG33">
        <v>43.787999999999997</v>
      </c>
      <c r="AH33">
        <v>116.9545</v>
      </c>
      <c r="AI33">
        <v>0</v>
      </c>
      <c r="AJ33">
        <v>0</v>
      </c>
      <c r="AK33">
        <v>54.567</v>
      </c>
      <c r="AL33">
        <v>55.776000000000003</v>
      </c>
      <c r="AM33">
        <v>15.804048</v>
      </c>
      <c r="AN33">
        <v>0.80345999999999995</v>
      </c>
      <c r="AO33">
        <v>0</v>
      </c>
      <c r="AP33">
        <v>0</v>
      </c>
      <c r="AQ33">
        <v>44.225999999999999</v>
      </c>
      <c r="AR33">
        <v>3.3119999999999998</v>
      </c>
      <c r="AS33">
        <v>4.8427199999999999</v>
      </c>
      <c r="AT33">
        <v>20.001799999999999</v>
      </c>
      <c r="AU33">
        <v>0</v>
      </c>
      <c r="AV33">
        <v>30.45</v>
      </c>
      <c r="AW33">
        <v>71.241600000000005</v>
      </c>
      <c r="AX33">
        <v>46.031999999999996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2917.5351009999999</v>
      </c>
    </row>
    <row r="34" spans="1:117">
      <c r="A34" t="s">
        <v>76</v>
      </c>
      <c r="B34">
        <v>0</v>
      </c>
      <c r="C34">
        <v>15.225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679.19316800000001</v>
      </c>
      <c r="L34">
        <v>435.435</v>
      </c>
      <c r="M34">
        <v>85</v>
      </c>
      <c r="N34">
        <v>118.125</v>
      </c>
      <c r="O34">
        <v>61.832811999999997</v>
      </c>
      <c r="P34">
        <v>125.58750000000001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46.399079999999998</v>
      </c>
      <c r="X34">
        <v>147.515625</v>
      </c>
      <c r="Y34">
        <v>0</v>
      </c>
      <c r="Z34">
        <v>13.041600000000001</v>
      </c>
      <c r="AA34">
        <v>14.04936</v>
      </c>
      <c r="AB34">
        <v>26.34008</v>
      </c>
      <c r="AC34">
        <v>0</v>
      </c>
      <c r="AD34">
        <v>27.408107999999999</v>
      </c>
      <c r="AE34">
        <v>32.957704</v>
      </c>
      <c r="AF34">
        <v>37.468000000000004</v>
      </c>
      <c r="AG34">
        <v>43.787999999999997</v>
      </c>
      <c r="AH34">
        <v>116.9545</v>
      </c>
      <c r="AI34">
        <v>0</v>
      </c>
      <c r="AJ34">
        <v>0</v>
      </c>
      <c r="AK34">
        <v>54.567</v>
      </c>
      <c r="AL34">
        <v>41.832000000000001</v>
      </c>
      <c r="AM34">
        <v>15.804048</v>
      </c>
      <c r="AN34">
        <v>0.80345999999999995</v>
      </c>
      <c r="AO34">
        <v>0</v>
      </c>
      <c r="AP34">
        <v>0</v>
      </c>
      <c r="AQ34">
        <v>44.225999999999999</v>
      </c>
      <c r="AR34">
        <v>3.3119999999999998</v>
      </c>
      <c r="AS34">
        <v>4.8427199999999999</v>
      </c>
      <c r="AT34">
        <v>20.001799999999999</v>
      </c>
      <c r="AU34">
        <v>0</v>
      </c>
      <c r="AV34">
        <v>30.45</v>
      </c>
      <c r="AW34">
        <v>71.241600000000005</v>
      </c>
      <c r="AX34">
        <v>46.031999999999996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2889.541741</v>
      </c>
    </row>
    <row r="35" spans="1:117">
      <c r="A35" t="s">
        <v>77</v>
      </c>
      <c r="B35">
        <v>0</v>
      </c>
      <c r="C35">
        <v>15.225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679.19316800000001</v>
      </c>
      <c r="L35">
        <v>435.435</v>
      </c>
      <c r="M35">
        <v>85</v>
      </c>
      <c r="N35">
        <v>118.125</v>
      </c>
      <c r="O35">
        <v>61.832811999999997</v>
      </c>
      <c r="P35">
        <v>125.58750000000001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46.399079999999998</v>
      </c>
      <c r="X35">
        <v>147.515625</v>
      </c>
      <c r="Y35">
        <v>0</v>
      </c>
      <c r="Z35">
        <v>13.041600000000001</v>
      </c>
      <c r="AA35">
        <v>14.04936</v>
      </c>
      <c r="AB35">
        <v>26.34008</v>
      </c>
      <c r="AC35">
        <v>0</v>
      </c>
      <c r="AD35">
        <v>27.3447</v>
      </c>
      <c r="AE35">
        <v>32.957704</v>
      </c>
      <c r="AF35">
        <v>37.468000000000004</v>
      </c>
      <c r="AG35">
        <v>43.787999999999997</v>
      </c>
      <c r="AH35">
        <v>116.9545</v>
      </c>
      <c r="AI35">
        <v>0</v>
      </c>
      <c r="AJ35">
        <v>0</v>
      </c>
      <c r="AK35">
        <v>54.567</v>
      </c>
      <c r="AL35">
        <v>41.832000000000001</v>
      </c>
      <c r="AM35">
        <v>15.804048</v>
      </c>
      <c r="AN35">
        <v>0.80345999999999995</v>
      </c>
      <c r="AO35">
        <v>0</v>
      </c>
      <c r="AP35">
        <v>0.64049999999999996</v>
      </c>
      <c r="AQ35">
        <v>44.225999999999999</v>
      </c>
      <c r="AR35">
        <v>3.3119999999999998</v>
      </c>
      <c r="AS35">
        <v>4.8427199999999999</v>
      </c>
      <c r="AT35">
        <v>20.001799999999999</v>
      </c>
      <c r="AU35">
        <v>0</v>
      </c>
      <c r="AV35">
        <v>30.45</v>
      </c>
      <c r="AW35">
        <v>71.241600000000005</v>
      </c>
      <c r="AX35">
        <v>46.031999999999996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2890.118833</v>
      </c>
    </row>
    <row r="36" spans="1:117">
      <c r="A36" t="s">
        <v>78</v>
      </c>
      <c r="B36">
        <v>0</v>
      </c>
      <c r="C36">
        <v>15.225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679.19316800000001</v>
      </c>
      <c r="L36">
        <v>435.435</v>
      </c>
      <c r="M36">
        <v>85</v>
      </c>
      <c r="N36">
        <v>118.125</v>
      </c>
      <c r="O36">
        <v>61.832811999999997</v>
      </c>
      <c r="P36">
        <v>125.58750000000001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46.399079999999998</v>
      </c>
      <c r="X36">
        <v>147.515625</v>
      </c>
      <c r="Y36">
        <v>0</v>
      </c>
      <c r="Z36">
        <v>0</v>
      </c>
      <c r="AA36">
        <v>8.69</v>
      </c>
      <c r="AB36">
        <v>13.17004</v>
      </c>
      <c r="AC36">
        <v>0</v>
      </c>
      <c r="AD36">
        <v>7.9260000000000002</v>
      </c>
      <c r="AE36">
        <v>32.957704</v>
      </c>
      <c r="AF36">
        <v>18.734000000000002</v>
      </c>
      <c r="AG36">
        <v>43.787999999999997</v>
      </c>
      <c r="AH36">
        <v>70.172700000000006</v>
      </c>
      <c r="AI36">
        <v>0</v>
      </c>
      <c r="AJ36">
        <v>0</v>
      </c>
      <c r="AK36">
        <v>54.567</v>
      </c>
      <c r="AL36">
        <v>12.782</v>
      </c>
      <c r="AM36">
        <v>0</v>
      </c>
      <c r="AN36">
        <v>0.80345999999999995</v>
      </c>
      <c r="AO36">
        <v>0</v>
      </c>
      <c r="AP36">
        <v>0.64049999999999996</v>
      </c>
      <c r="AQ36">
        <v>44.225999999999999</v>
      </c>
      <c r="AR36">
        <v>3.3119999999999998</v>
      </c>
      <c r="AS36">
        <v>4.8427199999999999</v>
      </c>
      <c r="AT36">
        <v>20.001799999999999</v>
      </c>
      <c r="AU36">
        <v>0</v>
      </c>
      <c r="AV36">
        <v>30.45</v>
      </c>
      <c r="AW36">
        <v>71.241600000000005</v>
      </c>
      <c r="AX36">
        <v>46.031999999999996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2728.7592850000005</v>
      </c>
    </row>
    <row r="37" spans="1:117">
      <c r="A37" t="s">
        <v>79</v>
      </c>
      <c r="B37">
        <v>0</v>
      </c>
      <c r="C37">
        <v>15.225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679.19316800000001</v>
      </c>
      <c r="L37">
        <v>435.435</v>
      </c>
      <c r="M37">
        <v>85</v>
      </c>
      <c r="N37">
        <v>118.125</v>
      </c>
      <c r="O37">
        <v>61.832811999999997</v>
      </c>
      <c r="P37">
        <v>125.58750000000001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46.399079999999998</v>
      </c>
      <c r="X37">
        <v>147.515625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32.957704</v>
      </c>
      <c r="AF37">
        <v>9.0711999999999993</v>
      </c>
      <c r="AG37">
        <v>43.787999999999997</v>
      </c>
      <c r="AH37">
        <v>46.781799999999997</v>
      </c>
      <c r="AI37">
        <v>0</v>
      </c>
      <c r="AJ37">
        <v>0</v>
      </c>
      <c r="AK37">
        <v>54.567</v>
      </c>
      <c r="AL37">
        <v>2.3239999999999998</v>
      </c>
      <c r="AM37">
        <v>0</v>
      </c>
      <c r="AN37">
        <v>0.80345999999999995</v>
      </c>
      <c r="AO37">
        <v>0</v>
      </c>
      <c r="AP37">
        <v>0.64049999999999996</v>
      </c>
      <c r="AQ37">
        <v>44.225999999999999</v>
      </c>
      <c r="AR37">
        <v>3.3119999999999998</v>
      </c>
      <c r="AS37">
        <v>4.8427199999999999</v>
      </c>
      <c r="AT37">
        <v>20.001799999999999</v>
      </c>
      <c r="AU37">
        <v>0</v>
      </c>
      <c r="AV37">
        <v>30.45</v>
      </c>
      <c r="AW37">
        <v>71.241600000000005</v>
      </c>
      <c r="AX37">
        <v>46.031999999999996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2668.6315850000005</v>
      </c>
    </row>
    <row r="38" spans="1:117">
      <c r="A38" t="s">
        <v>80</v>
      </c>
      <c r="B38">
        <v>0</v>
      </c>
      <c r="C38">
        <v>15.225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679.19316800000001</v>
      </c>
      <c r="L38">
        <v>435.435</v>
      </c>
      <c r="M38">
        <v>85</v>
      </c>
      <c r="N38">
        <v>118.125</v>
      </c>
      <c r="O38">
        <v>61.832811999999997</v>
      </c>
      <c r="P38">
        <v>125.58750000000001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46.399079999999998</v>
      </c>
      <c r="X38">
        <v>147.515625</v>
      </c>
      <c r="Y38">
        <v>0</v>
      </c>
      <c r="Z38">
        <v>0</v>
      </c>
      <c r="AA38">
        <v>0</v>
      </c>
      <c r="AB38">
        <v>3.3325</v>
      </c>
      <c r="AC38">
        <v>0</v>
      </c>
      <c r="AD38">
        <v>0</v>
      </c>
      <c r="AE38">
        <v>32.957704</v>
      </c>
      <c r="AF38">
        <v>9.0711999999999993</v>
      </c>
      <c r="AG38">
        <v>43.787999999999997</v>
      </c>
      <c r="AH38">
        <v>46.781799999999997</v>
      </c>
      <c r="AI38">
        <v>0</v>
      </c>
      <c r="AJ38">
        <v>0</v>
      </c>
      <c r="AK38">
        <v>54.567</v>
      </c>
      <c r="AL38">
        <v>2.3239999999999998</v>
      </c>
      <c r="AM38">
        <v>0</v>
      </c>
      <c r="AN38">
        <v>0.80345999999999995</v>
      </c>
      <c r="AO38">
        <v>0</v>
      </c>
      <c r="AP38">
        <v>0.64049999999999996</v>
      </c>
      <c r="AQ38">
        <v>44.225999999999999</v>
      </c>
      <c r="AR38">
        <v>5.52</v>
      </c>
      <c r="AS38">
        <v>4.8427199999999999</v>
      </c>
      <c r="AT38">
        <v>20.001799999999999</v>
      </c>
      <c r="AU38">
        <v>0</v>
      </c>
      <c r="AV38">
        <v>30.45</v>
      </c>
      <c r="AW38">
        <v>71.241600000000005</v>
      </c>
      <c r="AX38">
        <v>46.031999999999996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2661.0020450000006</v>
      </c>
    </row>
    <row r="39" spans="1:117">
      <c r="A39" t="s">
        <v>81</v>
      </c>
      <c r="B39">
        <v>0</v>
      </c>
      <c r="C39">
        <v>15.225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679.19316800000001</v>
      </c>
      <c r="L39">
        <v>435.435</v>
      </c>
      <c r="M39">
        <v>85</v>
      </c>
      <c r="N39">
        <v>118.125</v>
      </c>
      <c r="O39">
        <v>61.832811999999997</v>
      </c>
      <c r="P39">
        <v>125.58750000000001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46.399079999999998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9.0711999999999993</v>
      </c>
      <c r="AG39">
        <v>43.787999999999997</v>
      </c>
      <c r="AH39">
        <v>23.390899999999998</v>
      </c>
      <c r="AI39">
        <v>0</v>
      </c>
      <c r="AJ39">
        <v>0</v>
      </c>
      <c r="AK39">
        <v>54.567</v>
      </c>
      <c r="AL39">
        <v>2.3239999999999998</v>
      </c>
      <c r="AM39">
        <v>0</v>
      </c>
      <c r="AN39">
        <v>0.80345999999999995</v>
      </c>
      <c r="AO39">
        <v>0</v>
      </c>
      <c r="AP39">
        <v>0.64049999999999996</v>
      </c>
      <c r="AQ39">
        <v>29.484000000000002</v>
      </c>
      <c r="AR39">
        <v>38.088000000000001</v>
      </c>
      <c r="AS39">
        <v>5.3807999999999998</v>
      </c>
      <c r="AT39">
        <v>20.001799999999999</v>
      </c>
      <c r="AU39">
        <v>0</v>
      </c>
      <c r="AV39">
        <v>30.45</v>
      </c>
      <c r="AW39">
        <v>71.241600000000005</v>
      </c>
      <c r="AX39">
        <v>46.031999999999996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2636.1638730000004</v>
      </c>
    </row>
    <row r="40" spans="1:117">
      <c r="A40" t="s">
        <v>82</v>
      </c>
      <c r="B40">
        <v>0</v>
      </c>
      <c r="C40">
        <v>15.225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679.19316800000001</v>
      </c>
      <c r="L40">
        <v>435.435</v>
      </c>
      <c r="M40">
        <v>85</v>
      </c>
      <c r="N40">
        <v>118.125</v>
      </c>
      <c r="O40">
        <v>61.832811999999997</v>
      </c>
      <c r="P40">
        <v>125.58750000000001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46.399079999999998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9.0711999999999993</v>
      </c>
      <c r="AG40">
        <v>43.787999999999997</v>
      </c>
      <c r="AH40">
        <v>0</v>
      </c>
      <c r="AI40">
        <v>0</v>
      </c>
      <c r="AJ40">
        <v>0</v>
      </c>
      <c r="AK40">
        <v>54.567</v>
      </c>
      <c r="AL40">
        <v>2.3239999999999998</v>
      </c>
      <c r="AM40">
        <v>0</v>
      </c>
      <c r="AN40">
        <v>0.80345999999999995</v>
      </c>
      <c r="AO40">
        <v>0</v>
      </c>
      <c r="AP40">
        <v>0.64049999999999996</v>
      </c>
      <c r="AQ40">
        <v>29.484000000000002</v>
      </c>
      <c r="AR40">
        <v>38.088000000000001</v>
      </c>
      <c r="AS40">
        <v>5.3807999999999998</v>
      </c>
      <c r="AT40">
        <v>20.001799999999999</v>
      </c>
      <c r="AU40">
        <v>0</v>
      </c>
      <c r="AV40">
        <v>30.45</v>
      </c>
      <c r="AW40">
        <v>71.241600000000005</v>
      </c>
      <c r="AX40">
        <v>46.031999999999996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2612.7729730000005</v>
      </c>
    </row>
    <row r="41" spans="1:117">
      <c r="A41" t="s">
        <v>83</v>
      </c>
      <c r="B41">
        <v>0</v>
      </c>
      <c r="C41">
        <v>15.225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679.19316800000001</v>
      </c>
      <c r="L41">
        <v>435.435</v>
      </c>
      <c r="M41">
        <v>85</v>
      </c>
      <c r="N41">
        <v>118.125</v>
      </c>
      <c r="O41">
        <v>61.832811999999997</v>
      </c>
      <c r="P41">
        <v>125.58750000000001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46.399079999999998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9.0711999999999993</v>
      </c>
      <c r="AG41">
        <v>43.787999999999997</v>
      </c>
      <c r="AH41">
        <v>0</v>
      </c>
      <c r="AI41">
        <v>0</v>
      </c>
      <c r="AJ41">
        <v>0</v>
      </c>
      <c r="AK41">
        <v>54.567</v>
      </c>
      <c r="AL41">
        <v>2.3239999999999998</v>
      </c>
      <c r="AM41">
        <v>0</v>
      </c>
      <c r="AN41">
        <v>0.80345999999999995</v>
      </c>
      <c r="AO41">
        <v>0</v>
      </c>
      <c r="AP41">
        <v>0</v>
      </c>
      <c r="AQ41">
        <v>28.475999999999999</v>
      </c>
      <c r="AR41">
        <v>6.6239999999999997</v>
      </c>
      <c r="AS41">
        <v>5.3807999999999998</v>
      </c>
      <c r="AT41">
        <v>20.001799999999999</v>
      </c>
      <c r="AU41">
        <v>0</v>
      </c>
      <c r="AV41">
        <v>30.45</v>
      </c>
      <c r="AW41">
        <v>71.241600000000005</v>
      </c>
      <c r="AX41">
        <v>46.031999999999996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2579.6604730000004</v>
      </c>
    </row>
    <row r="42" spans="1:117">
      <c r="A42" t="s">
        <v>84</v>
      </c>
      <c r="B42">
        <v>0</v>
      </c>
      <c r="C42">
        <v>15.225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679.19316800000001</v>
      </c>
      <c r="L42">
        <v>435.435</v>
      </c>
      <c r="M42">
        <v>85</v>
      </c>
      <c r="N42">
        <v>118.125</v>
      </c>
      <c r="O42">
        <v>61.832811999999997</v>
      </c>
      <c r="P42">
        <v>125.58750000000001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46.399079999999998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9.0711999999999993</v>
      </c>
      <c r="AG42">
        <v>43.787999999999997</v>
      </c>
      <c r="AH42">
        <v>0</v>
      </c>
      <c r="AI42">
        <v>0</v>
      </c>
      <c r="AJ42">
        <v>0</v>
      </c>
      <c r="AK42">
        <v>54.567</v>
      </c>
      <c r="AL42">
        <v>2.3239999999999998</v>
      </c>
      <c r="AM42">
        <v>0</v>
      </c>
      <c r="AN42">
        <v>0.80345999999999995</v>
      </c>
      <c r="AO42">
        <v>0</v>
      </c>
      <c r="AP42">
        <v>0</v>
      </c>
      <c r="AQ42">
        <v>28.224</v>
      </c>
      <c r="AR42">
        <v>2.2080000000000002</v>
      </c>
      <c r="AS42">
        <v>5.3807999999999998</v>
      </c>
      <c r="AT42">
        <v>20.001799999999999</v>
      </c>
      <c r="AU42">
        <v>0</v>
      </c>
      <c r="AV42">
        <v>30.45</v>
      </c>
      <c r="AW42">
        <v>71.241600000000005</v>
      </c>
      <c r="AX42">
        <v>46.031999999999996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2574.9924730000007</v>
      </c>
    </row>
    <row r="43" spans="1:117">
      <c r="A43" t="s">
        <v>85</v>
      </c>
      <c r="B43">
        <v>0</v>
      </c>
      <c r="C43">
        <v>15.225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679.19316800000001</v>
      </c>
      <c r="L43">
        <v>435.435</v>
      </c>
      <c r="M43">
        <v>85</v>
      </c>
      <c r="N43">
        <v>118.125</v>
      </c>
      <c r="O43">
        <v>61.832811999999997</v>
      </c>
      <c r="P43">
        <v>125.58750000000001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46.399079999999998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9.0711999999999993</v>
      </c>
      <c r="AG43">
        <v>43.787999999999997</v>
      </c>
      <c r="AH43">
        <v>0</v>
      </c>
      <c r="AI43">
        <v>0</v>
      </c>
      <c r="AJ43">
        <v>0</v>
      </c>
      <c r="AK43">
        <v>54.567</v>
      </c>
      <c r="AL43">
        <v>2.3239999999999998</v>
      </c>
      <c r="AM43">
        <v>0</v>
      </c>
      <c r="AN43">
        <v>0.80345999999999995</v>
      </c>
      <c r="AO43">
        <v>0</v>
      </c>
      <c r="AP43">
        <v>0.38429999999999997</v>
      </c>
      <c r="AQ43">
        <v>28.224</v>
      </c>
      <c r="AR43">
        <v>2.2080000000000002</v>
      </c>
      <c r="AS43">
        <v>7.8021599999999998</v>
      </c>
      <c r="AT43">
        <v>20.001799999999999</v>
      </c>
      <c r="AU43">
        <v>0</v>
      </c>
      <c r="AV43">
        <v>30.45</v>
      </c>
      <c r="AW43">
        <v>71.241600000000005</v>
      </c>
      <c r="AX43">
        <v>46.031999999999996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2561.319281000001</v>
      </c>
    </row>
    <row r="44" spans="1:117">
      <c r="A44" t="s">
        <v>86</v>
      </c>
      <c r="B44">
        <v>0</v>
      </c>
      <c r="C44">
        <v>15.225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679.19316800000001</v>
      </c>
      <c r="L44">
        <v>435.435</v>
      </c>
      <c r="M44">
        <v>85</v>
      </c>
      <c r="N44">
        <v>118.125</v>
      </c>
      <c r="O44">
        <v>61.832811999999997</v>
      </c>
      <c r="P44">
        <v>125.58750000000001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46.399079999999998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9.0711999999999993</v>
      </c>
      <c r="AG44">
        <v>43.787999999999997</v>
      </c>
      <c r="AH44">
        <v>0</v>
      </c>
      <c r="AI44">
        <v>0</v>
      </c>
      <c r="AJ44">
        <v>0</v>
      </c>
      <c r="AK44">
        <v>54.567</v>
      </c>
      <c r="AL44">
        <v>2.3239999999999998</v>
      </c>
      <c r="AM44">
        <v>0</v>
      </c>
      <c r="AN44">
        <v>0.80345999999999995</v>
      </c>
      <c r="AO44">
        <v>0</v>
      </c>
      <c r="AP44">
        <v>0.38429999999999997</v>
      </c>
      <c r="AQ44">
        <v>28.224</v>
      </c>
      <c r="AR44">
        <v>2.2080000000000002</v>
      </c>
      <c r="AS44">
        <v>7.8021599999999998</v>
      </c>
      <c r="AT44">
        <v>20.001799999999999</v>
      </c>
      <c r="AU44">
        <v>0</v>
      </c>
      <c r="AV44">
        <v>30.45</v>
      </c>
      <c r="AW44">
        <v>71.241600000000005</v>
      </c>
      <c r="AX44">
        <v>46.031999999999996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2561.319281000001</v>
      </c>
    </row>
    <row r="45" spans="1:117">
      <c r="A45" t="s">
        <v>87</v>
      </c>
      <c r="B45">
        <v>0</v>
      </c>
      <c r="C45">
        <v>15.225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679.19316800000001</v>
      </c>
      <c r="L45">
        <v>435.435</v>
      </c>
      <c r="M45">
        <v>85</v>
      </c>
      <c r="N45">
        <v>118.125</v>
      </c>
      <c r="O45">
        <v>61.832811999999997</v>
      </c>
      <c r="P45">
        <v>125.58750000000001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46.399079999999998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9.0711999999999993</v>
      </c>
      <c r="AG45">
        <v>43.787999999999997</v>
      </c>
      <c r="AH45">
        <v>0</v>
      </c>
      <c r="AI45">
        <v>0</v>
      </c>
      <c r="AJ45">
        <v>0</v>
      </c>
      <c r="AK45">
        <v>54.567</v>
      </c>
      <c r="AL45">
        <v>2.3239999999999998</v>
      </c>
      <c r="AM45">
        <v>0</v>
      </c>
      <c r="AN45">
        <v>0.80345999999999995</v>
      </c>
      <c r="AO45">
        <v>0</v>
      </c>
      <c r="AP45">
        <v>0.38429999999999997</v>
      </c>
      <c r="AQ45">
        <v>28.224</v>
      </c>
      <c r="AR45">
        <v>2.2080000000000002</v>
      </c>
      <c r="AS45">
        <v>7.8021599999999998</v>
      </c>
      <c r="AT45">
        <v>20.001799999999999</v>
      </c>
      <c r="AU45">
        <v>0</v>
      </c>
      <c r="AV45">
        <v>30.45</v>
      </c>
      <c r="AW45">
        <v>71.241600000000005</v>
      </c>
      <c r="AX45">
        <v>46.031999999999996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2561.319281000001</v>
      </c>
    </row>
    <row r="46" spans="1:117">
      <c r="A46" t="s">
        <v>88</v>
      </c>
      <c r="B46">
        <v>0</v>
      </c>
      <c r="C46">
        <v>15.225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679.19316800000001</v>
      </c>
      <c r="L46">
        <v>435.435</v>
      </c>
      <c r="M46">
        <v>85</v>
      </c>
      <c r="N46">
        <v>118.125</v>
      </c>
      <c r="O46">
        <v>61.832811999999997</v>
      </c>
      <c r="P46">
        <v>125.58750000000001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46.399079999999998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9.0711999999999993</v>
      </c>
      <c r="AG46">
        <v>43.787999999999997</v>
      </c>
      <c r="AH46">
        <v>0</v>
      </c>
      <c r="AI46">
        <v>0</v>
      </c>
      <c r="AJ46">
        <v>0</v>
      </c>
      <c r="AK46">
        <v>54.567</v>
      </c>
      <c r="AL46">
        <v>2.3239999999999998</v>
      </c>
      <c r="AM46">
        <v>0</v>
      </c>
      <c r="AN46">
        <v>0.80345999999999995</v>
      </c>
      <c r="AO46">
        <v>0</v>
      </c>
      <c r="AP46">
        <v>0.38429999999999997</v>
      </c>
      <c r="AQ46">
        <v>28.224</v>
      </c>
      <c r="AR46">
        <v>2.2080000000000002</v>
      </c>
      <c r="AS46">
        <v>7.8021599999999998</v>
      </c>
      <c r="AT46">
        <v>20.001799999999999</v>
      </c>
      <c r="AU46">
        <v>0</v>
      </c>
      <c r="AV46">
        <v>30.45</v>
      </c>
      <c r="AW46">
        <v>71.241600000000005</v>
      </c>
      <c r="AX46">
        <v>46.031999999999996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2561.319281000001</v>
      </c>
    </row>
    <row r="47" spans="1:117">
      <c r="A47" t="s">
        <v>89</v>
      </c>
      <c r="B47">
        <v>0</v>
      </c>
      <c r="C47">
        <v>14.7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679.19316800000001</v>
      </c>
      <c r="L47">
        <v>435.435</v>
      </c>
      <c r="M47">
        <v>85</v>
      </c>
      <c r="N47">
        <v>118.125</v>
      </c>
      <c r="O47">
        <v>61.832811999999997</v>
      </c>
      <c r="P47">
        <v>125.58750000000001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46.399079999999998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9.0711999999999993</v>
      </c>
      <c r="AG47">
        <v>43.787999999999997</v>
      </c>
      <c r="AH47">
        <v>0</v>
      </c>
      <c r="AI47">
        <v>0</v>
      </c>
      <c r="AJ47">
        <v>0</v>
      </c>
      <c r="AK47">
        <v>54.567</v>
      </c>
      <c r="AL47">
        <v>2.3239999999999998</v>
      </c>
      <c r="AM47">
        <v>0</v>
      </c>
      <c r="AN47">
        <v>0.80345999999999995</v>
      </c>
      <c r="AO47">
        <v>0</v>
      </c>
      <c r="AP47">
        <v>0.38429999999999997</v>
      </c>
      <c r="AQ47">
        <v>0</v>
      </c>
      <c r="AR47">
        <v>2.2080000000000002</v>
      </c>
      <c r="AS47">
        <v>7.8021599999999998</v>
      </c>
      <c r="AT47">
        <v>20.001799999999999</v>
      </c>
      <c r="AU47">
        <v>0</v>
      </c>
      <c r="AV47">
        <v>30.45</v>
      </c>
      <c r="AW47">
        <v>71.241600000000005</v>
      </c>
      <c r="AX47">
        <v>46.031999999999996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2532.5702810000007</v>
      </c>
    </row>
    <row r="48" spans="1:117">
      <c r="A48" t="s">
        <v>90</v>
      </c>
      <c r="B48">
        <v>0</v>
      </c>
      <c r="C48">
        <v>14.7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679.19316800000001</v>
      </c>
      <c r="L48">
        <v>435.435</v>
      </c>
      <c r="M48">
        <v>85</v>
      </c>
      <c r="N48">
        <v>118.125</v>
      </c>
      <c r="O48">
        <v>61.832811999999997</v>
      </c>
      <c r="P48">
        <v>125.58750000000001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46.399079999999998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9.0711999999999993</v>
      </c>
      <c r="AG48">
        <v>43.787999999999997</v>
      </c>
      <c r="AH48">
        <v>0</v>
      </c>
      <c r="AI48">
        <v>0</v>
      </c>
      <c r="AJ48">
        <v>0</v>
      </c>
      <c r="AK48">
        <v>54.567</v>
      </c>
      <c r="AL48">
        <v>2.3239999999999998</v>
      </c>
      <c r="AM48">
        <v>0</v>
      </c>
      <c r="AN48">
        <v>0.80345999999999995</v>
      </c>
      <c r="AO48">
        <v>0</v>
      </c>
      <c r="AP48">
        <v>0.38429999999999997</v>
      </c>
      <c r="AQ48">
        <v>0</v>
      </c>
      <c r="AR48">
        <v>2.2080000000000002</v>
      </c>
      <c r="AS48">
        <v>7.8021599999999998</v>
      </c>
      <c r="AT48">
        <v>20.001799999999999</v>
      </c>
      <c r="AU48">
        <v>0</v>
      </c>
      <c r="AV48">
        <v>30.45</v>
      </c>
      <c r="AW48">
        <v>71.241600000000005</v>
      </c>
      <c r="AX48">
        <v>46.031999999999996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2532.5702810000007</v>
      </c>
    </row>
    <row r="49" spans="1:117">
      <c r="A49" t="s">
        <v>91</v>
      </c>
      <c r="B49">
        <v>0</v>
      </c>
      <c r="C49">
        <v>14.7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679.19316800000001</v>
      </c>
      <c r="L49">
        <v>435.435</v>
      </c>
      <c r="M49">
        <v>85</v>
      </c>
      <c r="N49">
        <v>118.125</v>
      </c>
      <c r="O49">
        <v>61.832811999999997</v>
      </c>
      <c r="P49">
        <v>125.58750000000001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46.399079999999998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9.0711999999999993</v>
      </c>
      <c r="AG49">
        <v>43.787999999999997</v>
      </c>
      <c r="AH49">
        <v>0</v>
      </c>
      <c r="AI49">
        <v>0</v>
      </c>
      <c r="AJ49">
        <v>0</v>
      </c>
      <c r="AK49">
        <v>54.567</v>
      </c>
      <c r="AL49">
        <v>2.3239999999999998</v>
      </c>
      <c r="AM49">
        <v>0</v>
      </c>
      <c r="AN49">
        <v>0.80345999999999995</v>
      </c>
      <c r="AO49">
        <v>0</v>
      </c>
      <c r="AP49">
        <v>0.76859999999999995</v>
      </c>
      <c r="AQ49">
        <v>0</v>
      </c>
      <c r="AR49">
        <v>2.2080000000000002</v>
      </c>
      <c r="AS49">
        <v>5.3807999999999998</v>
      </c>
      <c r="AT49">
        <v>20.001799999999999</v>
      </c>
      <c r="AU49">
        <v>0</v>
      </c>
      <c r="AV49">
        <v>30.45</v>
      </c>
      <c r="AW49">
        <v>71.241600000000005</v>
      </c>
      <c r="AX49">
        <v>46.031999999999996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2530.5332210000001</v>
      </c>
    </row>
    <row r="50" spans="1:117">
      <c r="A50" t="s">
        <v>92</v>
      </c>
      <c r="B50">
        <v>0</v>
      </c>
      <c r="C50">
        <v>14.7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679.49316799999997</v>
      </c>
      <c r="L50">
        <v>435.435</v>
      </c>
      <c r="M50">
        <v>85</v>
      </c>
      <c r="N50">
        <v>118.125</v>
      </c>
      <c r="O50">
        <v>61.832811999999997</v>
      </c>
      <c r="P50">
        <v>125.58750000000001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46.399079999999998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9.0711999999999993</v>
      </c>
      <c r="AG50">
        <v>43.787999999999997</v>
      </c>
      <c r="AH50">
        <v>0</v>
      </c>
      <c r="AI50">
        <v>0</v>
      </c>
      <c r="AJ50">
        <v>0</v>
      </c>
      <c r="AK50">
        <v>54.567</v>
      </c>
      <c r="AL50">
        <v>2.3239999999999998</v>
      </c>
      <c r="AM50">
        <v>0</v>
      </c>
      <c r="AN50">
        <v>0.80345999999999995</v>
      </c>
      <c r="AO50">
        <v>0</v>
      </c>
      <c r="AP50">
        <v>0.76859999999999995</v>
      </c>
      <c r="AQ50">
        <v>0</v>
      </c>
      <c r="AR50">
        <v>3.3119999999999998</v>
      </c>
      <c r="AS50">
        <v>5.3807999999999998</v>
      </c>
      <c r="AT50">
        <v>20.001799999999999</v>
      </c>
      <c r="AU50">
        <v>0</v>
      </c>
      <c r="AV50">
        <v>30.45</v>
      </c>
      <c r="AW50">
        <v>71.241600000000005</v>
      </c>
      <c r="AX50">
        <v>46.031999999999996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2531.9372209999997</v>
      </c>
    </row>
    <row r="51" spans="1:117">
      <c r="A51" t="s">
        <v>93</v>
      </c>
      <c r="B51">
        <v>0</v>
      </c>
      <c r="C51">
        <v>14.7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679.49316799999997</v>
      </c>
      <c r="L51">
        <v>435.435</v>
      </c>
      <c r="M51">
        <v>85</v>
      </c>
      <c r="N51">
        <v>118.125</v>
      </c>
      <c r="O51">
        <v>61.832811999999997</v>
      </c>
      <c r="P51">
        <v>125.58750000000001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34.799309999999998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43.787999999999997</v>
      </c>
      <c r="AH51">
        <v>0</v>
      </c>
      <c r="AI51">
        <v>0</v>
      </c>
      <c r="AJ51">
        <v>0</v>
      </c>
      <c r="AK51">
        <v>54.567</v>
      </c>
      <c r="AL51">
        <v>2.3239999999999998</v>
      </c>
      <c r="AM51">
        <v>0</v>
      </c>
      <c r="AN51">
        <v>0.80345999999999995</v>
      </c>
      <c r="AO51">
        <v>0</v>
      </c>
      <c r="AP51">
        <v>1.0247999999999999</v>
      </c>
      <c r="AQ51">
        <v>0</v>
      </c>
      <c r="AR51">
        <v>38.088000000000001</v>
      </c>
      <c r="AS51">
        <v>5.3807999999999998</v>
      </c>
      <c r="AT51">
        <v>20.001799999999999</v>
      </c>
      <c r="AU51">
        <v>0</v>
      </c>
      <c r="AV51">
        <v>30.45</v>
      </c>
      <c r="AW51">
        <v>71.241600000000005</v>
      </c>
      <c r="AX51">
        <v>46.031999999999996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2546.2984510000001</v>
      </c>
    </row>
    <row r="52" spans="1:117">
      <c r="A52" t="s">
        <v>94</v>
      </c>
      <c r="B52">
        <v>0</v>
      </c>
      <c r="C52">
        <v>14.7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679.49316799999997</v>
      </c>
      <c r="L52">
        <v>435.435</v>
      </c>
      <c r="M52">
        <v>85</v>
      </c>
      <c r="N52">
        <v>118.125</v>
      </c>
      <c r="O52">
        <v>61.832811999999997</v>
      </c>
      <c r="P52">
        <v>125.58750000000001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34.799309999999998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43.787999999999997</v>
      </c>
      <c r="AH52">
        <v>0</v>
      </c>
      <c r="AI52">
        <v>0</v>
      </c>
      <c r="AJ52">
        <v>0</v>
      </c>
      <c r="AK52">
        <v>54.567</v>
      </c>
      <c r="AL52">
        <v>2.3239999999999998</v>
      </c>
      <c r="AM52">
        <v>0</v>
      </c>
      <c r="AN52">
        <v>0.80345999999999995</v>
      </c>
      <c r="AO52">
        <v>0</v>
      </c>
      <c r="AP52">
        <v>1.0247999999999999</v>
      </c>
      <c r="AQ52">
        <v>0</v>
      </c>
      <c r="AR52">
        <v>38.088000000000001</v>
      </c>
      <c r="AS52">
        <v>5.3807999999999998</v>
      </c>
      <c r="AT52">
        <v>20.001799999999999</v>
      </c>
      <c r="AU52">
        <v>0</v>
      </c>
      <c r="AV52">
        <v>30.45</v>
      </c>
      <c r="AW52">
        <v>71.241600000000005</v>
      </c>
      <c r="AX52">
        <v>46.031999999999996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2546.2984510000001</v>
      </c>
    </row>
    <row r="53" spans="1:117">
      <c r="A53" t="s">
        <v>95</v>
      </c>
      <c r="B53">
        <v>0</v>
      </c>
      <c r="C53">
        <v>14.7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679.49316799999997</v>
      </c>
      <c r="L53">
        <v>435.435</v>
      </c>
      <c r="M53">
        <v>85</v>
      </c>
      <c r="N53">
        <v>118.125</v>
      </c>
      <c r="O53">
        <v>61.832811999999997</v>
      </c>
      <c r="P53">
        <v>125.58750000000001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34.799309999999998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43.787999999999997</v>
      </c>
      <c r="AH53">
        <v>0</v>
      </c>
      <c r="AI53">
        <v>0</v>
      </c>
      <c r="AJ53">
        <v>0</v>
      </c>
      <c r="AK53">
        <v>54.567</v>
      </c>
      <c r="AL53">
        <v>2.3239999999999998</v>
      </c>
      <c r="AM53">
        <v>0</v>
      </c>
      <c r="AN53">
        <v>0.80345999999999995</v>
      </c>
      <c r="AO53">
        <v>0</v>
      </c>
      <c r="AP53">
        <v>1.0247999999999999</v>
      </c>
      <c r="AQ53">
        <v>0</v>
      </c>
      <c r="AR53">
        <v>5.52</v>
      </c>
      <c r="AS53">
        <v>5.3807999999999998</v>
      </c>
      <c r="AT53">
        <v>20.001799999999999</v>
      </c>
      <c r="AU53">
        <v>0</v>
      </c>
      <c r="AV53">
        <v>30.45</v>
      </c>
      <c r="AW53">
        <v>71.241600000000005</v>
      </c>
      <c r="AX53">
        <v>46.031999999999996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2513.7304509999999</v>
      </c>
    </row>
    <row r="54" spans="1:117">
      <c r="A54" t="s">
        <v>96</v>
      </c>
      <c r="B54">
        <v>0</v>
      </c>
      <c r="C54">
        <v>14.7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679.49316799999997</v>
      </c>
      <c r="L54">
        <v>435.435</v>
      </c>
      <c r="M54">
        <v>85</v>
      </c>
      <c r="N54">
        <v>118.125</v>
      </c>
      <c r="O54">
        <v>61.832811999999997</v>
      </c>
      <c r="P54">
        <v>125.58750000000001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34.799309999999998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43.787999999999997</v>
      </c>
      <c r="AH54">
        <v>0</v>
      </c>
      <c r="AI54">
        <v>0</v>
      </c>
      <c r="AJ54">
        <v>0</v>
      </c>
      <c r="AK54">
        <v>54.567</v>
      </c>
      <c r="AL54">
        <v>2.3239999999999998</v>
      </c>
      <c r="AM54">
        <v>0</v>
      </c>
      <c r="AN54">
        <v>0.80345999999999995</v>
      </c>
      <c r="AO54">
        <v>0</v>
      </c>
      <c r="AP54">
        <v>1.0247999999999999</v>
      </c>
      <c r="AQ54">
        <v>0</v>
      </c>
      <c r="AR54">
        <v>2.2080000000000002</v>
      </c>
      <c r="AS54">
        <v>5.3807999999999998</v>
      </c>
      <c r="AT54">
        <v>20.001799999999999</v>
      </c>
      <c r="AU54">
        <v>0</v>
      </c>
      <c r="AV54">
        <v>30.45</v>
      </c>
      <c r="AW54">
        <v>71.241600000000005</v>
      </c>
      <c r="AX54">
        <v>46.031999999999996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2510.418451</v>
      </c>
    </row>
    <row r="55" spans="1:117">
      <c r="A55" t="s">
        <v>97</v>
      </c>
      <c r="B55">
        <v>0</v>
      </c>
      <c r="C55">
        <v>14.7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679.49316799999997</v>
      </c>
      <c r="L55">
        <v>435.435</v>
      </c>
      <c r="M55">
        <v>85</v>
      </c>
      <c r="N55">
        <v>118.125</v>
      </c>
      <c r="O55">
        <v>61.832811999999997</v>
      </c>
      <c r="P55">
        <v>125.58750000000001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34.799309999999998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43.787999999999997</v>
      </c>
      <c r="AH55">
        <v>0</v>
      </c>
      <c r="AI55">
        <v>0</v>
      </c>
      <c r="AJ55">
        <v>0</v>
      </c>
      <c r="AK55">
        <v>54.567</v>
      </c>
      <c r="AL55">
        <v>2.3239999999999998</v>
      </c>
      <c r="AM55">
        <v>0</v>
      </c>
      <c r="AN55">
        <v>0.80345999999999995</v>
      </c>
      <c r="AO55">
        <v>0</v>
      </c>
      <c r="AP55">
        <v>1.0247999999999999</v>
      </c>
      <c r="AQ55">
        <v>0</v>
      </c>
      <c r="AR55">
        <v>3.3119999999999998</v>
      </c>
      <c r="AS55">
        <v>7.8021599999999998</v>
      </c>
      <c r="AT55">
        <v>20.001799999999999</v>
      </c>
      <c r="AU55">
        <v>0</v>
      </c>
      <c r="AV55">
        <v>30.45</v>
      </c>
      <c r="AW55">
        <v>71.241600000000005</v>
      </c>
      <c r="AX55">
        <v>46.031999999999996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2513.9438110000001</v>
      </c>
    </row>
    <row r="56" spans="1:117">
      <c r="A56" t="s">
        <v>98</v>
      </c>
      <c r="B56">
        <v>0</v>
      </c>
      <c r="C56">
        <v>14.7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679.49316799999997</v>
      </c>
      <c r="L56">
        <v>435.435</v>
      </c>
      <c r="M56">
        <v>85</v>
      </c>
      <c r="N56">
        <v>118.125</v>
      </c>
      <c r="O56">
        <v>61.832811999999997</v>
      </c>
      <c r="P56">
        <v>125.58750000000001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34.799309999999998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43.787999999999997</v>
      </c>
      <c r="AH56">
        <v>0</v>
      </c>
      <c r="AI56">
        <v>0</v>
      </c>
      <c r="AJ56">
        <v>0</v>
      </c>
      <c r="AK56">
        <v>54.567</v>
      </c>
      <c r="AL56">
        <v>2.3239999999999998</v>
      </c>
      <c r="AM56">
        <v>0</v>
      </c>
      <c r="AN56">
        <v>0.80345999999999995</v>
      </c>
      <c r="AO56">
        <v>0</v>
      </c>
      <c r="AP56">
        <v>1.0247999999999999</v>
      </c>
      <c r="AQ56">
        <v>0</v>
      </c>
      <c r="AR56">
        <v>3.3119999999999998</v>
      </c>
      <c r="AS56">
        <v>7.8021599999999998</v>
      </c>
      <c r="AT56">
        <v>20.001799999999999</v>
      </c>
      <c r="AU56">
        <v>0</v>
      </c>
      <c r="AV56">
        <v>30.45</v>
      </c>
      <c r="AW56">
        <v>71.241600000000005</v>
      </c>
      <c r="AX56">
        <v>46.031999999999996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2513.9438110000001</v>
      </c>
    </row>
    <row r="57" spans="1:117">
      <c r="A57" t="s">
        <v>99</v>
      </c>
      <c r="B57">
        <v>0</v>
      </c>
      <c r="C57">
        <v>14.7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679.49316799999997</v>
      </c>
      <c r="L57">
        <v>435.435</v>
      </c>
      <c r="M57">
        <v>85</v>
      </c>
      <c r="N57">
        <v>118.125</v>
      </c>
      <c r="O57">
        <v>61.832811999999997</v>
      </c>
      <c r="P57">
        <v>125.58750000000001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34.799309999999998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43.787999999999997</v>
      </c>
      <c r="AH57">
        <v>0</v>
      </c>
      <c r="AI57">
        <v>0</v>
      </c>
      <c r="AJ57">
        <v>0</v>
      </c>
      <c r="AK57">
        <v>54.567</v>
      </c>
      <c r="AL57">
        <v>2.3239999999999998</v>
      </c>
      <c r="AM57">
        <v>0</v>
      </c>
      <c r="AN57">
        <v>0.80345999999999995</v>
      </c>
      <c r="AO57">
        <v>0</v>
      </c>
      <c r="AP57">
        <v>1.0247999999999999</v>
      </c>
      <c r="AQ57">
        <v>0</v>
      </c>
      <c r="AR57">
        <v>3.3119999999999998</v>
      </c>
      <c r="AS57">
        <v>7.8021599999999998</v>
      </c>
      <c r="AT57">
        <v>20.001799999999999</v>
      </c>
      <c r="AU57">
        <v>0</v>
      </c>
      <c r="AV57">
        <v>30.45</v>
      </c>
      <c r="AW57">
        <v>71.241600000000005</v>
      </c>
      <c r="AX57">
        <v>46.031999999999996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2513.9438110000001</v>
      </c>
    </row>
    <row r="58" spans="1:117">
      <c r="A58" t="s">
        <v>100</v>
      </c>
      <c r="B58">
        <v>0</v>
      </c>
      <c r="C58">
        <v>14.7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679.49316799999997</v>
      </c>
      <c r="L58">
        <v>435.435</v>
      </c>
      <c r="M58">
        <v>85</v>
      </c>
      <c r="N58">
        <v>118.125</v>
      </c>
      <c r="O58">
        <v>61.832811999999997</v>
      </c>
      <c r="P58">
        <v>125.58750000000001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34.799309999999998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43.787999999999997</v>
      </c>
      <c r="AH58">
        <v>0</v>
      </c>
      <c r="AI58">
        <v>0</v>
      </c>
      <c r="AJ58">
        <v>0</v>
      </c>
      <c r="AK58">
        <v>54.567</v>
      </c>
      <c r="AL58">
        <v>2.3239999999999998</v>
      </c>
      <c r="AM58">
        <v>0</v>
      </c>
      <c r="AN58">
        <v>0.80345999999999995</v>
      </c>
      <c r="AO58">
        <v>0</v>
      </c>
      <c r="AP58">
        <v>1.0247999999999999</v>
      </c>
      <c r="AQ58">
        <v>0</v>
      </c>
      <c r="AR58">
        <v>38.088000000000001</v>
      </c>
      <c r="AS58">
        <v>7.8021599999999998</v>
      </c>
      <c r="AT58">
        <v>20.001799999999999</v>
      </c>
      <c r="AU58">
        <v>0</v>
      </c>
      <c r="AV58">
        <v>30.45</v>
      </c>
      <c r="AW58">
        <v>71.241600000000005</v>
      </c>
      <c r="AX58">
        <v>46.031999999999996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2548.7198110000004</v>
      </c>
    </row>
    <row r="59" spans="1:117">
      <c r="A59" t="s">
        <v>101</v>
      </c>
      <c r="B59">
        <v>0</v>
      </c>
      <c r="C59">
        <v>14.7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679.49316799999997</v>
      </c>
      <c r="L59">
        <v>435.435</v>
      </c>
      <c r="M59">
        <v>85</v>
      </c>
      <c r="N59">
        <v>118.125</v>
      </c>
      <c r="O59">
        <v>61.832811999999997</v>
      </c>
      <c r="P59">
        <v>125.58750000000001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34.799309999999998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43.787999999999997</v>
      </c>
      <c r="AH59">
        <v>0</v>
      </c>
      <c r="AI59">
        <v>0</v>
      </c>
      <c r="AJ59">
        <v>0</v>
      </c>
      <c r="AK59">
        <v>54.567</v>
      </c>
      <c r="AL59">
        <v>2.3239999999999998</v>
      </c>
      <c r="AM59">
        <v>0</v>
      </c>
      <c r="AN59">
        <v>0.80345999999999995</v>
      </c>
      <c r="AO59">
        <v>0</v>
      </c>
      <c r="AP59">
        <v>1.0247999999999999</v>
      </c>
      <c r="AQ59">
        <v>14.112</v>
      </c>
      <c r="AR59">
        <v>38.088000000000001</v>
      </c>
      <c r="AS59">
        <v>5.3807999999999998</v>
      </c>
      <c r="AT59">
        <v>20.001799999999999</v>
      </c>
      <c r="AU59">
        <v>0</v>
      </c>
      <c r="AV59">
        <v>30.45</v>
      </c>
      <c r="AW59">
        <v>71.241600000000005</v>
      </c>
      <c r="AX59">
        <v>46.031999999999996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2560.4104510000002</v>
      </c>
    </row>
    <row r="60" spans="1:117">
      <c r="A60" t="s">
        <v>102</v>
      </c>
      <c r="B60">
        <v>0</v>
      </c>
      <c r="C60">
        <v>14.7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679.49316799999997</v>
      </c>
      <c r="L60">
        <v>435.435</v>
      </c>
      <c r="M60">
        <v>85</v>
      </c>
      <c r="N60">
        <v>118.125</v>
      </c>
      <c r="O60">
        <v>61.832811999999997</v>
      </c>
      <c r="P60">
        <v>125.58750000000001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34.799309999999998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43.787999999999997</v>
      </c>
      <c r="AH60">
        <v>0</v>
      </c>
      <c r="AI60">
        <v>0</v>
      </c>
      <c r="AJ60">
        <v>0</v>
      </c>
      <c r="AK60">
        <v>54.567</v>
      </c>
      <c r="AL60">
        <v>2.3239999999999998</v>
      </c>
      <c r="AM60">
        <v>0</v>
      </c>
      <c r="AN60">
        <v>0.80345999999999995</v>
      </c>
      <c r="AO60">
        <v>0</v>
      </c>
      <c r="AP60">
        <v>1.0247999999999999</v>
      </c>
      <c r="AQ60">
        <v>14.112</v>
      </c>
      <c r="AR60">
        <v>3.3119999999999998</v>
      </c>
      <c r="AS60">
        <v>5.3807999999999998</v>
      </c>
      <c r="AT60">
        <v>20.001799999999999</v>
      </c>
      <c r="AU60">
        <v>0</v>
      </c>
      <c r="AV60">
        <v>30.45</v>
      </c>
      <c r="AW60">
        <v>71.241600000000005</v>
      </c>
      <c r="AX60">
        <v>46.031999999999996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2525.6344509999999</v>
      </c>
    </row>
    <row r="61" spans="1:117">
      <c r="A61" t="s">
        <v>103</v>
      </c>
      <c r="B61">
        <v>0</v>
      </c>
      <c r="C61">
        <v>14.7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679.49316799999997</v>
      </c>
      <c r="L61">
        <v>435.435</v>
      </c>
      <c r="M61">
        <v>85</v>
      </c>
      <c r="N61">
        <v>118.125</v>
      </c>
      <c r="O61">
        <v>61.832811999999997</v>
      </c>
      <c r="P61">
        <v>125.58750000000001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34.799309999999998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43.787999999999997</v>
      </c>
      <c r="AH61">
        <v>0</v>
      </c>
      <c r="AI61">
        <v>0</v>
      </c>
      <c r="AJ61">
        <v>0</v>
      </c>
      <c r="AK61">
        <v>54.567</v>
      </c>
      <c r="AL61">
        <v>2.3239999999999998</v>
      </c>
      <c r="AM61">
        <v>0</v>
      </c>
      <c r="AN61">
        <v>0.80345999999999995</v>
      </c>
      <c r="AO61">
        <v>0</v>
      </c>
      <c r="AP61">
        <v>1.0247999999999999</v>
      </c>
      <c r="AQ61">
        <v>14.112</v>
      </c>
      <c r="AR61">
        <v>3.3119999999999998</v>
      </c>
      <c r="AS61">
        <v>7.8021599999999998</v>
      </c>
      <c r="AT61">
        <v>20.001799999999999</v>
      </c>
      <c r="AU61">
        <v>0</v>
      </c>
      <c r="AV61">
        <v>30.45</v>
      </c>
      <c r="AW61">
        <v>71.241600000000005</v>
      </c>
      <c r="AX61">
        <v>46.031999999999996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2528.0558110000002</v>
      </c>
    </row>
    <row r="62" spans="1:117">
      <c r="A62" t="s">
        <v>104</v>
      </c>
      <c r="B62">
        <v>0</v>
      </c>
      <c r="C62">
        <v>14.7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679.49316799999997</v>
      </c>
      <c r="L62">
        <v>435.435</v>
      </c>
      <c r="M62">
        <v>85</v>
      </c>
      <c r="N62">
        <v>118.125</v>
      </c>
      <c r="O62">
        <v>61.832811999999997</v>
      </c>
      <c r="P62">
        <v>125.58750000000001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34.799309999999998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43.787999999999997</v>
      </c>
      <c r="AH62">
        <v>0</v>
      </c>
      <c r="AI62">
        <v>0</v>
      </c>
      <c r="AJ62">
        <v>0</v>
      </c>
      <c r="AK62">
        <v>54.567</v>
      </c>
      <c r="AL62">
        <v>2.3239999999999998</v>
      </c>
      <c r="AM62">
        <v>0</v>
      </c>
      <c r="AN62">
        <v>0.80345999999999995</v>
      </c>
      <c r="AO62">
        <v>0</v>
      </c>
      <c r="AP62">
        <v>1.0247999999999999</v>
      </c>
      <c r="AQ62">
        <v>28.35</v>
      </c>
      <c r="AR62">
        <v>3.3119999999999998</v>
      </c>
      <c r="AS62">
        <v>7.8021599999999998</v>
      </c>
      <c r="AT62">
        <v>20.001799999999999</v>
      </c>
      <c r="AU62">
        <v>0</v>
      </c>
      <c r="AV62">
        <v>30.45</v>
      </c>
      <c r="AW62">
        <v>71.241600000000005</v>
      </c>
      <c r="AX62">
        <v>46.031999999999996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2542.293811</v>
      </c>
    </row>
    <row r="63" spans="1:117">
      <c r="A63" t="s">
        <v>105</v>
      </c>
      <c r="B63">
        <v>0</v>
      </c>
      <c r="C63">
        <v>14.7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679.49316799999997</v>
      </c>
      <c r="L63">
        <v>435.435</v>
      </c>
      <c r="M63">
        <v>85</v>
      </c>
      <c r="N63">
        <v>118.125</v>
      </c>
      <c r="O63">
        <v>61.832811999999997</v>
      </c>
      <c r="P63">
        <v>125.58750000000001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34.799309999999998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43.787999999999997</v>
      </c>
      <c r="AH63">
        <v>0</v>
      </c>
      <c r="AI63">
        <v>0</v>
      </c>
      <c r="AJ63">
        <v>0</v>
      </c>
      <c r="AK63">
        <v>54.567</v>
      </c>
      <c r="AL63">
        <v>2.3239999999999998</v>
      </c>
      <c r="AM63">
        <v>0</v>
      </c>
      <c r="AN63">
        <v>0.80345999999999995</v>
      </c>
      <c r="AO63">
        <v>0</v>
      </c>
      <c r="AP63">
        <v>1.0247999999999999</v>
      </c>
      <c r="AQ63">
        <v>28.35</v>
      </c>
      <c r="AR63">
        <v>3.3119999999999998</v>
      </c>
      <c r="AS63">
        <v>7.8021599999999998</v>
      </c>
      <c r="AT63">
        <v>20.001799999999999</v>
      </c>
      <c r="AU63">
        <v>0</v>
      </c>
      <c r="AV63">
        <v>30.45</v>
      </c>
      <c r="AW63">
        <v>71.241600000000005</v>
      </c>
      <c r="AX63">
        <v>46.031999999999996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2542.293811</v>
      </c>
    </row>
    <row r="64" spans="1:117">
      <c r="A64" t="s">
        <v>106</v>
      </c>
      <c r="B64">
        <v>0</v>
      </c>
      <c r="C64">
        <v>14.7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679.49316799999997</v>
      </c>
      <c r="L64">
        <v>435.435</v>
      </c>
      <c r="M64">
        <v>85</v>
      </c>
      <c r="N64">
        <v>118.125</v>
      </c>
      <c r="O64">
        <v>61.832811999999997</v>
      </c>
      <c r="P64">
        <v>125.58750000000001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34.799309999999998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43.787999999999997</v>
      </c>
      <c r="AH64">
        <v>0</v>
      </c>
      <c r="AI64">
        <v>0</v>
      </c>
      <c r="AJ64">
        <v>0</v>
      </c>
      <c r="AK64">
        <v>54.567</v>
      </c>
      <c r="AL64">
        <v>2.3239999999999998</v>
      </c>
      <c r="AM64">
        <v>0</v>
      </c>
      <c r="AN64">
        <v>0.80345999999999995</v>
      </c>
      <c r="AO64">
        <v>0</v>
      </c>
      <c r="AP64">
        <v>1.0247999999999999</v>
      </c>
      <c r="AQ64">
        <v>43.47</v>
      </c>
      <c r="AR64">
        <v>3.3119999999999998</v>
      </c>
      <c r="AS64">
        <v>7.8021599999999998</v>
      </c>
      <c r="AT64">
        <v>20.001799999999999</v>
      </c>
      <c r="AU64">
        <v>0</v>
      </c>
      <c r="AV64">
        <v>30.45</v>
      </c>
      <c r="AW64">
        <v>71.241600000000005</v>
      </c>
      <c r="AX64">
        <v>46.031999999999996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2557.4138109999999</v>
      </c>
    </row>
    <row r="65" spans="1:117">
      <c r="A65" t="s">
        <v>107</v>
      </c>
      <c r="B65">
        <v>0</v>
      </c>
      <c r="C65">
        <v>14.7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679.49316799999997</v>
      </c>
      <c r="L65">
        <v>435.435</v>
      </c>
      <c r="M65">
        <v>85</v>
      </c>
      <c r="N65">
        <v>118.125</v>
      </c>
      <c r="O65">
        <v>61.832811999999997</v>
      </c>
      <c r="P65">
        <v>125.58750000000001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34.799309999999998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43.787999999999997</v>
      </c>
      <c r="AH65">
        <v>0</v>
      </c>
      <c r="AI65">
        <v>0</v>
      </c>
      <c r="AJ65">
        <v>0</v>
      </c>
      <c r="AK65">
        <v>54.567</v>
      </c>
      <c r="AL65">
        <v>2.3239999999999998</v>
      </c>
      <c r="AM65">
        <v>0</v>
      </c>
      <c r="AN65">
        <v>0.80345999999999995</v>
      </c>
      <c r="AO65">
        <v>0</v>
      </c>
      <c r="AP65">
        <v>1.0247999999999999</v>
      </c>
      <c r="AQ65">
        <v>43.47</v>
      </c>
      <c r="AR65">
        <v>5.52</v>
      </c>
      <c r="AS65">
        <v>16.680479999999999</v>
      </c>
      <c r="AT65">
        <v>20.001799999999999</v>
      </c>
      <c r="AU65">
        <v>0</v>
      </c>
      <c r="AV65">
        <v>30.45</v>
      </c>
      <c r="AW65">
        <v>71.241600000000005</v>
      </c>
      <c r="AX65">
        <v>46.031999999999996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2568.5001309999998</v>
      </c>
    </row>
    <row r="66" spans="1:117">
      <c r="A66" t="s">
        <v>108</v>
      </c>
      <c r="B66">
        <v>0</v>
      </c>
      <c r="C66">
        <v>14.7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679.49316799999997</v>
      </c>
      <c r="L66">
        <v>435.435</v>
      </c>
      <c r="M66">
        <v>85</v>
      </c>
      <c r="N66">
        <v>118.125</v>
      </c>
      <c r="O66">
        <v>61.832811999999997</v>
      </c>
      <c r="P66">
        <v>125.58750000000001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34.799309999999998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43.787999999999997</v>
      </c>
      <c r="AH66">
        <v>0</v>
      </c>
      <c r="AI66">
        <v>0</v>
      </c>
      <c r="AJ66">
        <v>0</v>
      </c>
      <c r="AK66">
        <v>54.567</v>
      </c>
      <c r="AL66">
        <v>2.3239999999999998</v>
      </c>
      <c r="AM66">
        <v>0</v>
      </c>
      <c r="AN66">
        <v>0.80345999999999995</v>
      </c>
      <c r="AO66">
        <v>0</v>
      </c>
      <c r="AP66">
        <v>1.0247999999999999</v>
      </c>
      <c r="AQ66">
        <v>43.47</v>
      </c>
      <c r="AR66">
        <v>38.088000000000001</v>
      </c>
      <c r="AS66">
        <v>16.680479999999999</v>
      </c>
      <c r="AT66">
        <v>20.001799999999999</v>
      </c>
      <c r="AU66">
        <v>0</v>
      </c>
      <c r="AV66">
        <v>30.45</v>
      </c>
      <c r="AW66">
        <v>71.241600000000005</v>
      </c>
      <c r="AX66">
        <v>46.031999999999996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2601.068131</v>
      </c>
    </row>
    <row r="67" spans="1:117">
      <c r="A67" t="s">
        <v>109</v>
      </c>
      <c r="B67">
        <v>0</v>
      </c>
      <c r="C67">
        <v>14.7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679.49316799999997</v>
      </c>
      <c r="L67">
        <v>435.435</v>
      </c>
      <c r="M67">
        <v>85</v>
      </c>
      <c r="N67">
        <v>118.125</v>
      </c>
      <c r="O67">
        <v>61.832811999999997</v>
      </c>
      <c r="P67">
        <v>125.58750000000001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34.799309999999998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43.787999999999997</v>
      </c>
      <c r="AH67">
        <v>0</v>
      </c>
      <c r="AI67">
        <v>0</v>
      </c>
      <c r="AJ67">
        <v>0</v>
      </c>
      <c r="AK67">
        <v>54.567</v>
      </c>
      <c r="AL67">
        <v>1.3944000000000001</v>
      </c>
      <c r="AM67">
        <v>0</v>
      </c>
      <c r="AN67">
        <v>0.80345999999999995</v>
      </c>
      <c r="AO67">
        <v>0</v>
      </c>
      <c r="AP67">
        <v>1.0247999999999999</v>
      </c>
      <c r="AQ67">
        <v>43.47</v>
      </c>
      <c r="AR67">
        <v>38.088000000000001</v>
      </c>
      <c r="AS67">
        <v>16.680479999999999</v>
      </c>
      <c r="AT67">
        <v>20.001799999999999</v>
      </c>
      <c r="AU67">
        <v>0</v>
      </c>
      <c r="AV67">
        <v>30.45</v>
      </c>
      <c r="AW67">
        <v>71.241600000000005</v>
      </c>
      <c r="AX67">
        <v>46.031999999999996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2600.1385310000001</v>
      </c>
    </row>
    <row r="68" spans="1:117">
      <c r="A68" t="s">
        <v>110</v>
      </c>
      <c r="B68">
        <v>0</v>
      </c>
      <c r="C68">
        <v>14.7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679.19316800000001</v>
      </c>
      <c r="L68">
        <v>435.435</v>
      </c>
      <c r="M68">
        <v>85</v>
      </c>
      <c r="N68">
        <v>118.125</v>
      </c>
      <c r="O68">
        <v>61.832811999999997</v>
      </c>
      <c r="P68">
        <v>125.58750000000001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34.799309999999998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0</v>
      </c>
      <c r="AG68">
        <v>43.787999999999997</v>
      </c>
      <c r="AH68">
        <v>0</v>
      </c>
      <c r="AI68">
        <v>0</v>
      </c>
      <c r="AJ68">
        <v>0</v>
      </c>
      <c r="AK68">
        <v>54.567</v>
      </c>
      <c r="AL68">
        <v>1.3944000000000001</v>
      </c>
      <c r="AM68">
        <v>0</v>
      </c>
      <c r="AN68">
        <v>0.80345999999999995</v>
      </c>
      <c r="AO68">
        <v>0</v>
      </c>
      <c r="AP68">
        <v>1.0247999999999999</v>
      </c>
      <c r="AQ68">
        <v>44.225999999999999</v>
      </c>
      <c r="AR68">
        <v>5.52</v>
      </c>
      <c r="AS68">
        <v>16.680479999999999</v>
      </c>
      <c r="AT68">
        <v>20.001799999999999</v>
      </c>
      <c r="AU68">
        <v>0</v>
      </c>
      <c r="AV68">
        <v>30.45</v>
      </c>
      <c r="AW68">
        <v>71.241600000000005</v>
      </c>
      <c r="AX68">
        <v>46.031999999999996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2584.5053830000006</v>
      </c>
    </row>
    <row r="69" spans="1:117">
      <c r="A69" t="s">
        <v>111</v>
      </c>
      <c r="B69">
        <v>0</v>
      </c>
      <c r="C69">
        <v>14.7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679.19316800000001</v>
      </c>
      <c r="L69">
        <v>435.435</v>
      </c>
      <c r="M69">
        <v>85</v>
      </c>
      <c r="N69">
        <v>118.125</v>
      </c>
      <c r="O69">
        <v>61.832811999999997</v>
      </c>
      <c r="P69">
        <v>125.58750000000001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34.799309999999998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9.0711999999999993</v>
      </c>
      <c r="AG69">
        <v>43.787999999999997</v>
      </c>
      <c r="AH69">
        <v>23.390899999999998</v>
      </c>
      <c r="AI69">
        <v>0</v>
      </c>
      <c r="AJ69">
        <v>0</v>
      </c>
      <c r="AK69">
        <v>54.567</v>
      </c>
      <c r="AL69">
        <v>1.3944000000000001</v>
      </c>
      <c r="AM69">
        <v>0</v>
      </c>
      <c r="AN69">
        <v>0.80345999999999995</v>
      </c>
      <c r="AO69">
        <v>0</v>
      </c>
      <c r="AP69">
        <v>1.0247999999999999</v>
      </c>
      <c r="AQ69">
        <v>44.225999999999999</v>
      </c>
      <c r="AR69">
        <v>3.3119999999999998</v>
      </c>
      <c r="AS69">
        <v>16.680479999999999</v>
      </c>
      <c r="AT69">
        <v>20.001799999999999</v>
      </c>
      <c r="AU69">
        <v>0</v>
      </c>
      <c r="AV69">
        <v>30.45</v>
      </c>
      <c r="AW69">
        <v>71.241600000000005</v>
      </c>
      <c r="AX69">
        <v>46.031999999999996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2614.7594830000003</v>
      </c>
    </row>
    <row r="70" spans="1:117">
      <c r="A70" t="s">
        <v>112</v>
      </c>
      <c r="B70">
        <v>0</v>
      </c>
      <c r="C70">
        <v>14.7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679.19316800000001</v>
      </c>
      <c r="L70">
        <v>435.435</v>
      </c>
      <c r="M70">
        <v>85</v>
      </c>
      <c r="N70">
        <v>118.125</v>
      </c>
      <c r="O70">
        <v>61.832811999999997</v>
      </c>
      <c r="P70">
        <v>125.58750000000001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34.799309999999998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9.0711999999999993</v>
      </c>
      <c r="AG70">
        <v>43.787999999999997</v>
      </c>
      <c r="AH70">
        <v>46.781799999999997</v>
      </c>
      <c r="AI70">
        <v>0</v>
      </c>
      <c r="AJ70">
        <v>0</v>
      </c>
      <c r="AK70">
        <v>54.567</v>
      </c>
      <c r="AL70">
        <v>1.3944000000000001</v>
      </c>
      <c r="AM70">
        <v>0</v>
      </c>
      <c r="AN70">
        <v>0.80345999999999995</v>
      </c>
      <c r="AO70">
        <v>0</v>
      </c>
      <c r="AP70">
        <v>1.0247999999999999</v>
      </c>
      <c r="AQ70">
        <v>44.225999999999999</v>
      </c>
      <c r="AR70">
        <v>3.3119999999999998</v>
      </c>
      <c r="AS70">
        <v>16.680479999999999</v>
      </c>
      <c r="AT70">
        <v>20.001799999999999</v>
      </c>
      <c r="AU70">
        <v>0</v>
      </c>
      <c r="AV70">
        <v>30.45</v>
      </c>
      <c r="AW70">
        <v>71.241600000000005</v>
      </c>
      <c r="AX70">
        <v>46.031999999999996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2638.1503830000006</v>
      </c>
    </row>
    <row r="71" spans="1:117">
      <c r="A71" t="s">
        <v>113</v>
      </c>
      <c r="B71">
        <v>0</v>
      </c>
      <c r="C71">
        <v>14.7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679.19316800000001</v>
      </c>
      <c r="L71">
        <v>435.435</v>
      </c>
      <c r="M71">
        <v>85</v>
      </c>
      <c r="N71">
        <v>118.125</v>
      </c>
      <c r="O71">
        <v>61.832811999999997</v>
      </c>
      <c r="P71">
        <v>125.58750000000001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34.799309999999998</v>
      </c>
      <c r="X71">
        <v>147.515625</v>
      </c>
      <c r="Y71">
        <v>0</v>
      </c>
      <c r="Z71">
        <v>2.2000000000000002</v>
      </c>
      <c r="AA71">
        <v>0</v>
      </c>
      <c r="AB71">
        <v>3.3325</v>
      </c>
      <c r="AC71">
        <v>0</v>
      </c>
      <c r="AD71">
        <v>0</v>
      </c>
      <c r="AE71">
        <v>32.957704</v>
      </c>
      <c r="AF71">
        <v>17.748000000000001</v>
      </c>
      <c r="AG71">
        <v>43.787999999999997</v>
      </c>
      <c r="AH71">
        <v>70.078000000000003</v>
      </c>
      <c r="AI71">
        <v>0</v>
      </c>
      <c r="AJ71">
        <v>0</v>
      </c>
      <c r="AK71">
        <v>54.567</v>
      </c>
      <c r="AL71">
        <v>1.3944000000000001</v>
      </c>
      <c r="AM71">
        <v>0</v>
      </c>
      <c r="AN71">
        <v>0.80345999999999995</v>
      </c>
      <c r="AO71">
        <v>0</v>
      </c>
      <c r="AP71">
        <v>0.51239999999999997</v>
      </c>
      <c r="AQ71">
        <v>44.225999999999999</v>
      </c>
      <c r="AR71">
        <v>3.3119999999999998</v>
      </c>
      <c r="AS71">
        <v>7.8021599999999998</v>
      </c>
      <c r="AT71">
        <v>20.001799999999999</v>
      </c>
      <c r="AU71">
        <v>0</v>
      </c>
      <c r="AV71">
        <v>30.45</v>
      </c>
      <c r="AW71">
        <v>71.241600000000005</v>
      </c>
      <c r="AX71">
        <v>46.031999999999996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2682.7440150000002</v>
      </c>
    </row>
    <row r="72" spans="1:117">
      <c r="A72" t="s">
        <v>114</v>
      </c>
      <c r="B72">
        <v>0</v>
      </c>
      <c r="C72">
        <v>14.7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679.19316800000001</v>
      </c>
      <c r="L72">
        <v>435.435</v>
      </c>
      <c r="M72">
        <v>85</v>
      </c>
      <c r="N72">
        <v>118.125</v>
      </c>
      <c r="O72">
        <v>61.832811999999997</v>
      </c>
      <c r="P72">
        <v>125.58750000000001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34.799309999999998</v>
      </c>
      <c r="X72">
        <v>147.515625</v>
      </c>
      <c r="Y72">
        <v>0</v>
      </c>
      <c r="Z72">
        <v>6.5537999999999998</v>
      </c>
      <c r="AA72">
        <v>7.0309999999999997</v>
      </c>
      <c r="AB72">
        <v>13.0634</v>
      </c>
      <c r="AC72">
        <v>0</v>
      </c>
      <c r="AD72">
        <v>17.172999999999998</v>
      </c>
      <c r="AE72">
        <v>32.957704</v>
      </c>
      <c r="AF72">
        <v>26.622</v>
      </c>
      <c r="AG72">
        <v>43.787999999999997</v>
      </c>
      <c r="AH72">
        <v>93.563599999999994</v>
      </c>
      <c r="AI72">
        <v>0</v>
      </c>
      <c r="AJ72">
        <v>0</v>
      </c>
      <c r="AK72">
        <v>54.567</v>
      </c>
      <c r="AL72">
        <v>6.9720000000000004</v>
      </c>
      <c r="AM72">
        <v>0</v>
      </c>
      <c r="AN72">
        <v>0.80345999999999995</v>
      </c>
      <c r="AO72">
        <v>0</v>
      </c>
      <c r="AP72">
        <v>0.51239999999999997</v>
      </c>
      <c r="AQ72">
        <v>44.225999999999999</v>
      </c>
      <c r="AR72">
        <v>3.3119999999999998</v>
      </c>
      <c r="AS72">
        <v>7.8021599999999998</v>
      </c>
      <c r="AT72">
        <v>20.001799999999999</v>
      </c>
      <c r="AU72">
        <v>0</v>
      </c>
      <c r="AV72">
        <v>30.45</v>
      </c>
      <c r="AW72">
        <v>71.241600000000005</v>
      </c>
      <c r="AX72">
        <v>46.031999999999996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2758.9699150000001</v>
      </c>
    </row>
    <row r="73" spans="1:117">
      <c r="A73" t="s">
        <v>115</v>
      </c>
      <c r="B73">
        <v>0</v>
      </c>
      <c r="C73">
        <v>14.7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679.19316800000001</v>
      </c>
      <c r="L73">
        <v>435.435</v>
      </c>
      <c r="M73">
        <v>85</v>
      </c>
      <c r="N73">
        <v>118.125</v>
      </c>
      <c r="O73">
        <v>61.832811999999997</v>
      </c>
      <c r="P73">
        <v>125.58750000000001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34.799309999999998</v>
      </c>
      <c r="X73">
        <v>147.515625</v>
      </c>
      <c r="Y73">
        <v>0</v>
      </c>
      <c r="Z73">
        <v>19.5624</v>
      </c>
      <c r="AA73">
        <v>13.904</v>
      </c>
      <c r="AB73">
        <v>26.34008</v>
      </c>
      <c r="AC73">
        <v>0</v>
      </c>
      <c r="AD73">
        <v>27.408107999999999</v>
      </c>
      <c r="AE73">
        <v>49.436556000000003</v>
      </c>
      <c r="AF73">
        <v>39.44</v>
      </c>
      <c r="AG73">
        <v>43.787999999999997</v>
      </c>
      <c r="AH73">
        <v>116.9545</v>
      </c>
      <c r="AI73">
        <v>0</v>
      </c>
      <c r="AJ73">
        <v>0</v>
      </c>
      <c r="AK73">
        <v>54.567</v>
      </c>
      <c r="AL73">
        <v>41.832000000000001</v>
      </c>
      <c r="AM73">
        <v>15.804048</v>
      </c>
      <c r="AN73">
        <v>0.80345999999999995</v>
      </c>
      <c r="AO73">
        <v>0</v>
      </c>
      <c r="AP73">
        <v>0.51239999999999997</v>
      </c>
      <c r="AQ73">
        <v>44.225999999999999</v>
      </c>
      <c r="AR73">
        <v>3.3119999999999998</v>
      </c>
      <c r="AS73">
        <v>7.8021599999999998</v>
      </c>
      <c r="AT73">
        <v>20.001799999999999</v>
      </c>
      <c r="AU73">
        <v>0</v>
      </c>
      <c r="AV73">
        <v>30.45</v>
      </c>
      <c r="AW73">
        <v>71.241600000000005</v>
      </c>
      <c r="AX73">
        <v>46.031999999999996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2905.715103</v>
      </c>
    </row>
    <row r="74" spans="1:117">
      <c r="A74" t="s">
        <v>116</v>
      </c>
      <c r="B74">
        <v>0</v>
      </c>
      <c r="C74">
        <v>14.7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679.19316800000001</v>
      </c>
      <c r="L74">
        <v>435.435</v>
      </c>
      <c r="M74">
        <v>85</v>
      </c>
      <c r="N74">
        <v>118.125</v>
      </c>
      <c r="O74">
        <v>61.832811999999997</v>
      </c>
      <c r="P74">
        <v>125.58750000000001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34.799309999999998</v>
      </c>
      <c r="X74">
        <v>147.515625</v>
      </c>
      <c r="Y74">
        <v>0</v>
      </c>
      <c r="Z74">
        <v>19.5624</v>
      </c>
      <c r="AA74">
        <v>22.12</v>
      </c>
      <c r="AB74">
        <v>26.34008</v>
      </c>
      <c r="AC74">
        <v>0</v>
      </c>
      <c r="AD74">
        <v>27.408107999999999</v>
      </c>
      <c r="AE74">
        <v>49.436556000000003</v>
      </c>
      <c r="AF74">
        <v>39.44</v>
      </c>
      <c r="AG74">
        <v>43.787999999999997</v>
      </c>
      <c r="AH74">
        <v>116.9545</v>
      </c>
      <c r="AI74">
        <v>0</v>
      </c>
      <c r="AJ74">
        <v>0</v>
      </c>
      <c r="AK74">
        <v>54.567</v>
      </c>
      <c r="AL74">
        <v>41.832000000000001</v>
      </c>
      <c r="AM74">
        <v>15.804048</v>
      </c>
      <c r="AN74">
        <v>0.80345999999999995</v>
      </c>
      <c r="AO74">
        <v>0</v>
      </c>
      <c r="AP74">
        <v>0.51239999999999997</v>
      </c>
      <c r="AQ74">
        <v>44.225999999999999</v>
      </c>
      <c r="AR74">
        <v>3.3119999999999998</v>
      </c>
      <c r="AS74">
        <v>7.8021599999999998</v>
      </c>
      <c r="AT74">
        <v>20.001799999999999</v>
      </c>
      <c r="AU74">
        <v>0</v>
      </c>
      <c r="AV74">
        <v>30.45</v>
      </c>
      <c r="AW74">
        <v>71.241600000000005</v>
      </c>
      <c r="AX74">
        <v>46.031999999999996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2913.9311029999999</v>
      </c>
    </row>
    <row r="75" spans="1:117">
      <c r="A75" t="s">
        <v>117</v>
      </c>
      <c r="B75">
        <v>0</v>
      </c>
      <c r="C75">
        <v>15.225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679.19316800000001</v>
      </c>
      <c r="L75">
        <v>435.435</v>
      </c>
      <c r="M75">
        <v>85</v>
      </c>
      <c r="N75">
        <v>118.125</v>
      </c>
      <c r="O75">
        <v>61.832811999999997</v>
      </c>
      <c r="P75">
        <v>125.58750000000001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34.799309999999998</v>
      </c>
      <c r="X75">
        <v>147.515625</v>
      </c>
      <c r="Y75">
        <v>0</v>
      </c>
      <c r="Z75">
        <v>13.041600000000001</v>
      </c>
      <c r="AA75">
        <v>26.07</v>
      </c>
      <c r="AB75">
        <v>26.34008</v>
      </c>
      <c r="AC75">
        <v>0</v>
      </c>
      <c r="AD75">
        <v>27.408107999999999</v>
      </c>
      <c r="AE75">
        <v>49.436556000000003</v>
      </c>
      <c r="AF75">
        <v>39.44</v>
      </c>
      <c r="AG75">
        <v>43.787999999999997</v>
      </c>
      <c r="AH75">
        <v>116.9545</v>
      </c>
      <c r="AI75">
        <v>0</v>
      </c>
      <c r="AJ75">
        <v>0</v>
      </c>
      <c r="AK75">
        <v>54.567</v>
      </c>
      <c r="AL75">
        <v>41.832000000000001</v>
      </c>
      <c r="AM75">
        <v>15.804048</v>
      </c>
      <c r="AN75">
        <v>0.80345999999999995</v>
      </c>
      <c r="AO75">
        <v>0</v>
      </c>
      <c r="AP75">
        <v>0.51239999999999997</v>
      </c>
      <c r="AQ75">
        <v>44.225999999999999</v>
      </c>
      <c r="AR75">
        <v>12.144</v>
      </c>
      <c r="AS75">
        <v>7.8021599999999998</v>
      </c>
      <c r="AT75">
        <v>20.001799999999999</v>
      </c>
      <c r="AU75">
        <v>0</v>
      </c>
      <c r="AV75">
        <v>30.45</v>
      </c>
      <c r="AW75">
        <v>71.241600000000005</v>
      </c>
      <c r="AX75">
        <v>46.031999999999996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2920.7173030000004</v>
      </c>
    </row>
    <row r="76" spans="1:117">
      <c r="A76" t="s">
        <v>118</v>
      </c>
      <c r="B76">
        <v>0</v>
      </c>
      <c r="C76">
        <v>15.225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679.19316800000001</v>
      </c>
      <c r="L76">
        <v>435.435</v>
      </c>
      <c r="M76">
        <v>85</v>
      </c>
      <c r="N76">
        <v>118.125</v>
      </c>
      <c r="O76">
        <v>61.832811999999997</v>
      </c>
      <c r="P76">
        <v>125.58750000000001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34.799309999999998</v>
      </c>
      <c r="X76">
        <v>147.515625</v>
      </c>
      <c r="Y76">
        <v>0</v>
      </c>
      <c r="Z76">
        <v>13.041600000000001</v>
      </c>
      <c r="AA76">
        <v>26.07</v>
      </c>
      <c r="AB76">
        <v>26.34008</v>
      </c>
      <c r="AC76">
        <v>0</v>
      </c>
      <c r="AD76">
        <v>27.3447</v>
      </c>
      <c r="AE76">
        <v>49.436556000000003</v>
      </c>
      <c r="AF76">
        <v>39.44</v>
      </c>
      <c r="AG76">
        <v>43.787999999999997</v>
      </c>
      <c r="AH76">
        <v>116.9545</v>
      </c>
      <c r="AI76">
        <v>0</v>
      </c>
      <c r="AJ76">
        <v>0</v>
      </c>
      <c r="AK76">
        <v>54.567</v>
      </c>
      <c r="AL76">
        <v>41.832000000000001</v>
      </c>
      <c r="AM76">
        <v>15.804048</v>
      </c>
      <c r="AN76">
        <v>0.80345999999999995</v>
      </c>
      <c r="AO76">
        <v>0</v>
      </c>
      <c r="AP76">
        <v>0.51239999999999997</v>
      </c>
      <c r="AQ76">
        <v>44.225999999999999</v>
      </c>
      <c r="AR76">
        <v>12.144</v>
      </c>
      <c r="AS76">
        <v>7.8021599999999998</v>
      </c>
      <c r="AT76">
        <v>20.001799999999999</v>
      </c>
      <c r="AU76">
        <v>0</v>
      </c>
      <c r="AV76">
        <v>30.45</v>
      </c>
      <c r="AW76">
        <v>71.241600000000005</v>
      </c>
      <c r="AX76">
        <v>46.031999999999996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2920.6538950000004</v>
      </c>
    </row>
    <row r="77" spans="1:117">
      <c r="A77" t="s">
        <v>119</v>
      </c>
      <c r="B77">
        <v>0</v>
      </c>
      <c r="C77">
        <v>15.225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679.19316800000001</v>
      </c>
      <c r="L77">
        <v>435.435</v>
      </c>
      <c r="M77">
        <v>85</v>
      </c>
      <c r="N77">
        <v>118.125</v>
      </c>
      <c r="O77">
        <v>61.832811999999997</v>
      </c>
      <c r="P77">
        <v>125.58750000000001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34.799309999999998</v>
      </c>
      <c r="X77">
        <v>147.515625</v>
      </c>
      <c r="Y77">
        <v>0</v>
      </c>
      <c r="Z77">
        <v>13.041600000000001</v>
      </c>
      <c r="AA77">
        <v>26.07</v>
      </c>
      <c r="AB77">
        <v>26.34008</v>
      </c>
      <c r="AC77">
        <v>0</v>
      </c>
      <c r="AD77">
        <v>27.3447</v>
      </c>
      <c r="AE77">
        <v>49.436556000000003</v>
      </c>
      <c r="AF77">
        <v>39.44</v>
      </c>
      <c r="AG77">
        <v>43.787999999999997</v>
      </c>
      <c r="AH77">
        <v>116.9545</v>
      </c>
      <c r="AI77">
        <v>0</v>
      </c>
      <c r="AJ77">
        <v>0</v>
      </c>
      <c r="AK77">
        <v>54.567</v>
      </c>
      <c r="AL77">
        <v>41.832000000000001</v>
      </c>
      <c r="AM77">
        <v>15.804048</v>
      </c>
      <c r="AN77">
        <v>0.80345999999999995</v>
      </c>
      <c r="AO77">
        <v>0</v>
      </c>
      <c r="AP77">
        <v>0.51239999999999997</v>
      </c>
      <c r="AQ77">
        <v>43.47</v>
      </c>
      <c r="AR77">
        <v>6.6239999999999997</v>
      </c>
      <c r="AS77">
        <v>7.8021599999999998</v>
      </c>
      <c r="AT77">
        <v>20.001799999999999</v>
      </c>
      <c r="AU77">
        <v>0</v>
      </c>
      <c r="AV77">
        <v>30.45</v>
      </c>
      <c r="AW77">
        <v>71.241600000000005</v>
      </c>
      <c r="AX77">
        <v>46.031999999999996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2914.3778950000001</v>
      </c>
    </row>
    <row r="78" spans="1:117">
      <c r="A78" t="s">
        <v>120</v>
      </c>
      <c r="B78">
        <v>0</v>
      </c>
      <c r="C78">
        <v>15.225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679.19316800000001</v>
      </c>
      <c r="L78">
        <v>435.435</v>
      </c>
      <c r="M78">
        <v>85</v>
      </c>
      <c r="N78">
        <v>118.125</v>
      </c>
      <c r="O78">
        <v>61.832811999999997</v>
      </c>
      <c r="P78">
        <v>125.58750000000001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34.799309999999998</v>
      </c>
      <c r="X78">
        <v>147.515625</v>
      </c>
      <c r="Y78">
        <v>0</v>
      </c>
      <c r="Z78">
        <v>13.041600000000001</v>
      </c>
      <c r="AA78">
        <v>26.07</v>
      </c>
      <c r="AB78">
        <v>26.34008</v>
      </c>
      <c r="AC78">
        <v>0</v>
      </c>
      <c r="AD78">
        <v>17.172999999999998</v>
      </c>
      <c r="AE78">
        <v>49.436556000000003</v>
      </c>
      <c r="AF78">
        <v>39.44</v>
      </c>
      <c r="AG78">
        <v>43.787999999999997</v>
      </c>
      <c r="AH78">
        <v>116.9545</v>
      </c>
      <c r="AI78">
        <v>0</v>
      </c>
      <c r="AJ78">
        <v>0</v>
      </c>
      <c r="AK78">
        <v>54.567</v>
      </c>
      <c r="AL78">
        <v>41.832000000000001</v>
      </c>
      <c r="AM78">
        <v>15.804048</v>
      </c>
      <c r="AN78">
        <v>0.80345999999999995</v>
      </c>
      <c r="AO78">
        <v>0</v>
      </c>
      <c r="AP78">
        <v>0.51239999999999997</v>
      </c>
      <c r="AQ78">
        <v>43.47</v>
      </c>
      <c r="AR78">
        <v>6.6239999999999997</v>
      </c>
      <c r="AS78">
        <v>7.8021599999999998</v>
      </c>
      <c r="AT78">
        <v>20.001799999999999</v>
      </c>
      <c r="AU78">
        <v>0</v>
      </c>
      <c r="AV78">
        <v>30.45</v>
      </c>
      <c r="AW78">
        <v>71.241600000000005</v>
      </c>
      <c r="AX78">
        <v>46.031999999999996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2904.2061949999998</v>
      </c>
    </row>
    <row r="79" spans="1:117">
      <c r="A79" t="s">
        <v>121</v>
      </c>
      <c r="B79">
        <v>0</v>
      </c>
      <c r="C79">
        <v>15.225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679.19316800000001</v>
      </c>
      <c r="L79">
        <v>435.435</v>
      </c>
      <c r="M79">
        <v>85</v>
      </c>
      <c r="N79">
        <v>118.125</v>
      </c>
      <c r="O79">
        <v>61.832811999999997</v>
      </c>
      <c r="P79">
        <v>125.58750000000001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34.799309999999998</v>
      </c>
      <c r="X79">
        <v>147.515625</v>
      </c>
      <c r="Y79">
        <v>0</v>
      </c>
      <c r="Z79">
        <v>6.5208000000000004</v>
      </c>
      <c r="AA79">
        <v>14.04936</v>
      </c>
      <c r="AB79">
        <v>13.17004</v>
      </c>
      <c r="AC79">
        <v>0</v>
      </c>
      <c r="AD79">
        <v>8.5864999999999991</v>
      </c>
      <c r="AE79">
        <v>32.957704</v>
      </c>
      <c r="AF79">
        <v>18.734000000000002</v>
      </c>
      <c r="AG79">
        <v>43.787999999999997</v>
      </c>
      <c r="AH79">
        <v>93.563599999999994</v>
      </c>
      <c r="AI79">
        <v>0</v>
      </c>
      <c r="AJ79">
        <v>0</v>
      </c>
      <c r="AK79">
        <v>54.567</v>
      </c>
      <c r="AL79">
        <v>6.9720000000000004</v>
      </c>
      <c r="AM79">
        <v>0</v>
      </c>
      <c r="AN79">
        <v>0.80345999999999995</v>
      </c>
      <c r="AO79">
        <v>0</v>
      </c>
      <c r="AP79">
        <v>0.51239999999999997</v>
      </c>
      <c r="AQ79">
        <v>43.47</v>
      </c>
      <c r="AR79">
        <v>6.6239999999999997</v>
      </c>
      <c r="AS79">
        <v>7.8021599999999998</v>
      </c>
      <c r="AT79">
        <v>20.001799999999999</v>
      </c>
      <c r="AU79">
        <v>0</v>
      </c>
      <c r="AV79">
        <v>30.45</v>
      </c>
      <c r="AW79">
        <v>71.241600000000005</v>
      </c>
      <c r="AX79">
        <v>46.031999999999996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2752.6684149999996</v>
      </c>
    </row>
    <row r="80" spans="1:117">
      <c r="A80" t="s">
        <v>122</v>
      </c>
      <c r="B80">
        <v>0</v>
      </c>
      <c r="C80">
        <v>15.225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679.19316800000001</v>
      </c>
      <c r="L80">
        <v>435.435</v>
      </c>
      <c r="M80">
        <v>85</v>
      </c>
      <c r="N80">
        <v>118.125</v>
      </c>
      <c r="O80">
        <v>61.832811999999997</v>
      </c>
      <c r="P80">
        <v>125.58750000000001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34.799309999999998</v>
      </c>
      <c r="X80">
        <v>147.515625</v>
      </c>
      <c r="Y80">
        <v>0</v>
      </c>
      <c r="Z80">
        <v>6.5208000000000004</v>
      </c>
      <c r="AA80">
        <v>6.32</v>
      </c>
      <c r="AB80">
        <v>13.17004</v>
      </c>
      <c r="AC80">
        <v>0</v>
      </c>
      <c r="AD80">
        <v>0</v>
      </c>
      <c r="AE80">
        <v>16.478852</v>
      </c>
      <c r="AF80">
        <v>9.0711999999999993</v>
      </c>
      <c r="AG80">
        <v>43.787999999999997</v>
      </c>
      <c r="AH80">
        <v>46.402999999999999</v>
      </c>
      <c r="AI80">
        <v>0</v>
      </c>
      <c r="AJ80">
        <v>0</v>
      </c>
      <c r="AK80">
        <v>54.567</v>
      </c>
      <c r="AL80">
        <v>1.3944000000000001</v>
      </c>
      <c r="AM80">
        <v>0</v>
      </c>
      <c r="AN80">
        <v>0.80345999999999995</v>
      </c>
      <c r="AO80">
        <v>0</v>
      </c>
      <c r="AP80">
        <v>0.51239999999999997</v>
      </c>
      <c r="AQ80">
        <v>43.47</v>
      </c>
      <c r="AR80">
        <v>6.6239999999999997</v>
      </c>
      <c r="AS80">
        <v>7.8021599999999998</v>
      </c>
      <c r="AT80">
        <v>20.001799999999999</v>
      </c>
      <c r="AU80">
        <v>0</v>
      </c>
      <c r="AV80">
        <v>30.45</v>
      </c>
      <c r="AW80">
        <v>71.241600000000005</v>
      </c>
      <c r="AX80">
        <v>46.031999999999996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2657.4727029999999</v>
      </c>
    </row>
    <row r="81" spans="1:117">
      <c r="A81" t="s">
        <v>123</v>
      </c>
      <c r="B81">
        <v>0</v>
      </c>
      <c r="C81">
        <v>15.225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679.19316800000001</v>
      </c>
      <c r="L81">
        <v>435.435</v>
      </c>
      <c r="M81">
        <v>85</v>
      </c>
      <c r="N81">
        <v>118.125</v>
      </c>
      <c r="O81">
        <v>61.832811999999997</v>
      </c>
      <c r="P81">
        <v>125.58750000000001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34.799309999999998</v>
      </c>
      <c r="X81">
        <v>147.515625</v>
      </c>
      <c r="Y81">
        <v>0</v>
      </c>
      <c r="Z81">
        <v>0</v>
      </c>
      <c r="AA81">
        <v>0</v>
      </c>
      <c r="AB81">
        <v>13.17004</v>
      </c>
      <c r="AC81">
        <v>0</v>
      </c>
      <c r="AD81">
        <v>0</v>
      </c>
      <c r="AE81">
        <v>16.478852</v>
      </c>
      <c r="AF81">
        <v>9.0711999999999993</v>
      </c>
      <c r="AG81">
        <v>43.787999999999997</v>
      </c>
      <c r="AH81">
        <v>23.0121</v>
      </c>
      <c r="AI81">
        <v>0</v>
      </c>
      <c r="AJ81">
        <v>0</v>
      </c>
      <c r="AK81">
        <v>54.567</v>
      </c>
      <c r="AL81">
        <v>1.3944000000000001</v>
      </c>
      <c r="AM81">
        <v>0</v>
      </c>
      <c r="AN81">
        <v>0.80345999999999995</v>
      </c>
      <c r="AO81">
        <v>0</v>
      </c>
      <c r="AP81">
        <v>0.51239999999999997</v>
      </c>
      <c r="AQ81">
        <v>43.47</v>
      </c>
      <c r="AR81">
        <v>3.3119999999999998</v>
      </c>
      <c r="AS81">
        <v>4.5736800000000004</v>
      </c>
      <c r="AT81">
        <v>20.001799999999999</v>
      </c>
      <c r="AU81">
        <v>0</v>
      </c>
      <c r="AV81">
        <v>30.45</v>
      </c>
      <c r="AW81">
        <v>71.241600000000005</v>
      </c>
      <c r="AX81">
        <v>46.031999999999996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2614.700523</v>
      </c>
    </row>
    <row r="82" spans="1:117">
      <c r="A82" t="s">
        <v>124</v>
      </c>
      <c r="B82">
        <v>0</v>
      </c>
      <c r="C82">
        <v>15.225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679.19316800000001</v>
      </c>
      <c r="L82">
        <v>435.435</v>
      </c>
      <c r="M82">
        <v>85</v>
      </c>
      <c r="N82">
        <v>118.125</v>
      </c>
      <c r="O82">
        <v>61.832811999999997</v>
      </c>
      <c r="P82">
        <v>125.58750000000001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34.799309999999998</v>
      </c>
      <c r="X82">
        <v>147.515625</v>
      </c>
      <c r="Y82">
        <v>0</v>
      </c>
      <c r="Z82">
        <v>0</v>
      </c>
      <c r="AA82">
        <v>0</v>
      </c>
      <c r="AB82">
        <v>13.17004</v>
      </c>
      <c r="AC82">
        <v>0</v>
      </c>
      <c r="AD82">
        <v>0</v>
      </c>
      <c r="AE82">
        <v>16.478852</v>
      </c>
      <c r="AF82">
        <v>9.0711999999999993</v>
      </c>
      <c r="AG82">
        <v>43.787999999999997</v>
      </c>
      <c r="AH82">
        <v>14.110300000000001</v>
      </c>
      <c r="AI82">
        <v>0</v>
      </c>
      <c r="AJ82">
        <v>0</v>
      </c>
      <c r="AK82">
        <v>54.567</v>
      </c>
      <c r="AL82">
        <v>1.3944000000000001</v>
      </c>
      <c r="AM82">
        <v>0</v>
      </c>
      <c r="AN82">
        <v>0.80345999999999995</v>
      </c>
      <c r="AO82">
        <v>0</v>
      </c>
      <c r="AP82">
        <v>0.51239999999999997</v>
      </c>
      <c r="AQ82">
        <v>28.35</v>
      </c>
      <c r="AR82">
        <v>3.3119999999999998</v>
      </c>
      <c r="AS82">
        <v>4.5736800000000004</v>
      </c>
      <c r="AT82">
        <v>20.001799999999999</v>
      </c>
      <c r="AU82">
        <v>0</v>
      </c>
      <c r="AV82">
        <v>30.45</v>
      </c>
      <c r="AW82">
        <v>71.241600000000005</v>
      </c>
      <c r="AX82">
        <v>46.031999999999996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2590.678723</v>
      </c>
    </row>
    <row r="83" spans="1:117">
      <c r="A83" t="s">
        <v>125</v>
      </c>
      <c r="B83">
        <v>0</v>
      </c>
      <c r="C83">
        <v>15.225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679.19316800000001</v>
      </c>
      <c r="L83">
        <v>435.435</v>
      </c>
      <c r="M83">
        <v>85</v>
      </c>
      <c r="N83">
        <v>118.125</v>
      </c>
      <c r="O83">
        <v>61.832811999999997</v>
      </c>
      <c r="P83">
        <v>125.58750000000001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34.799309999999998</v>
      </c>
      <c r="X83">
        <v>147.515625</v>
      </c>
      <c r="Y83">
        <v>0</v>
      </c>
      <c r="Z83">
        <v>0</v>
      </c>
      <c r="AA83">
        <v>0</v>
      </c>
      <c r="AB83">
        <v>13.17004</v>
      </c>
      <c r="AC83">
        <v>0</v>
      </c>
      <c r="AD83">
        <v>0</v>
      </c>
      <c r="AE83">
        <v>16.478852</v>
      </c>
      <c r="AF83">
        <v>9.0711999999999993</v>
      </c>
      <c r="AG83">
        <v>43.787999999999997</v>
      </c>
      <c r="AH83">
        <v>0</v>
      </c>
      <c r="AI83">
        <v>0</v>
      </c>
      <c r="AJ83">
        <v>0</v>
      </c>
      <c r="AK83">
        <v>54.567</v>
      </c>
      <c r="AL83">
        <v>1.3944000000000001</v>
      </c>
      <c r="AM83">
        <v>0</v>
      </c>
      <c r="AN83">
        <v>0.80345999999999995</v>
      </c>
      <c r="AO83">
        <v>0</v>
      </c>
      <c r="AP83">
        <v>0.51239999999999997</v>
      </c>
      <c r="AQ83">
        <v>28.35</v>
      </c>
      <c r="AR83">
        <v>8.2799999999999994</v>
      </c>
      <c r="AS83">
        <v>4.5736800000000004</v>
      </c>
      <c r="AT83">
        <v>20.001799999999999</v>
      </c>
      <c r="AU83">
        <v>0</v>
      </c>
      <c r="AV83">
        <v>30.45</v>
      </c>
      <c r="AW83">
        <v>71.241600000000005</v>
      </c>
      <c r="AX83">
        <v>46.031999999999996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2581.5364230000005</v>
      </c>
    </row>
    <row r="84" spans="1:117">
      <c r="A84" t="s">
        <v>126</v>
      </c>
      <c r="B84">
        <v>0</v>
      </c>
      <c r="C84">
        <v>15.225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679.19316800000001</v>
      </c>
      <c r="L84">
        <v>435.435</v>
      </c>
      <c r="M84">
        <v>85</v>
      </c>
      <c r="N84">
        <v>118.125</v>
      </c>
      <c r="O84">
        <v>61.832811999999997</v>
      </c>
      <c r="P84">
        <v>125.58750000000001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34.799309999999998</v>
      </c>
      <c r="X84">
        <v>147.515625</v>
      </c>
      <c r="Y84">
        <v>0</v>
      </c>
      <c r="Z84">
        <v>0</v>
      </c>
      <c r="AA84">
        <v>0</v>
      </c>
      <c r="AB84">
        <v>13.17004</v>
      </c>
      <c r="AC84">
        <v>0</v>
      </c>
      <c r="AD84">
        <v>0</v>
      </c>
      <c r="AE84">
        <v>16.478852</v>
      </c>
      <c r="AF84">
        <v>9.0711999999999993</v>
      </c>
      <c r="AG84">
        <v>43.787999999999997</v>
      </c>
      <c r="AH84">
        <v>0</v>
      </c>
      <c r="AI84">
        <v>0</v>
      </c>
      <c r="AJ84">
        <v>0</v>
      </c>
      <c r="AK84">
        <v>54.567</v>
      </c>
      <c r="AL84">
        <v>1.3944000000000001</v>
      </c>
      <c r="AM84">
        <v>0</v>
      </c>
      <c r="AN84">
        <v>0.80345999999999995</v>
      </c>
      <c r="AO84">
        <v>0</v>
      </c>
      <c r="AP84">
        <v>0.51239999999999997</v>
      </c>
      <c r="AQ84">
        <v>28.35</v>
      </c>
      <c r="AR84">
        <v>8.2799999999999994</v>
      </c>
      <c r="AS84">
        <v>4.5736800000000004</v>
      </c>
      <c r="AT84">
        <v>20.001799999999999</v>
      </c>
      <c r="AU84">
        <v>0</v>
      </c>
      <c r="AV84">
        <v>30.45</v>
      </c>
      <c r="AW84">
        <v>71.241600000000005</v>
      </c>
      <c r="AX84">
        <v>46.031999999999996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2581.5364230000005</v>
      </c>
    </row>
    <row r="85" spans="1:117">
      <c r="A85" t="s">
        <v>127</v>
      </c>
      <c r="B85">
        <v>0</v>
      </c>
      <c r="C85">
        <v>15.225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679.19316800000001</v>
      </c>
      <c r="L85">
        <v>435.435</v>
      </c>
      <c r="M85">
        <v>85</v>
      </c>
      <c r="N85">
        <v>118.125</v>
      </c>
      <c r="O85">
        <v>61.832811999999997</v>
      </c>
      <c r="P85">
        <v>125.58750000000001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34.799309999999998</v>
      </c>
      <c r="X85">
        <v>147.515625</v>
      </c>
      <c r="Y85">
        <v>0</v>
      </c>
      <c r="Z85">
        <v>0</v>
      </c>
      <c r="AA85">
        <v>0</v>
      </c>
      <c r="AB85">
        <v>13.17004</v>
      </c>
      <c r="AC85">
        <v>0</v>
      </c>
      <c r="AD85">
        <v>0</v>
      </c>
      <c r="AE85">
        <v>0</v>
      </c>
      <c r="AF85">
        <v>9.0711999999999993</v>
      </c>
      <c r="AG85">
        <v>43.787999999999997</v>
      </c>
      <c r="AH85">
        <v>0</v>
      </c>
      <c r="AI85">
        <v>0</v>
      </c>
      <c r="AJ85">
        <v>0</v>
      </c>
      <c r="AK85">
        <v>54.567</v>
      </c>
      <c r="AL85">
        <v>1.3944000000000001</v>
      </c>
      <c r="AM85">
        <v>0</v>
      </c>
      <c r="AN85">
        <v>0.80345999999999995</v>
      </c>
      <c r="AO85">
        <v>0</v>
      </c>
      <c r="AP85">
        <v>0.51239999999999997</v>
      </c>
      <c r="AQ85">
        <v>28.35</v>
      </c>
      <c r="AR85">
        <v>8.2799999999999994</v>
      </c>
      <c r="AS85">
        <v>5.3807999999999998</v>
      </c>
      <c r="AT85">
        <v>20.001799999999999</v>
      </c>
      <c r="AU85">
        <v>0</v>
      </c>
      <c r="AV85">
        <v>30.45</v>
      </c>
      <c r="AW85">
        <v>71.241600000000005</v>
      </c>
      <c r="AX85">
        <v>46.031999999999996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2565.8646910000002</v>
      </c>
    </row>
    <row r="86" spans="1:117">
      <c r="A86" t="s">
        <v>128</v>
      </c>
      <c r="B86">
        <v>0</v>
      </c>
      <c r="C86">
        <v>15.225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679.19316800000001</v>
      </c>
      <c r="L86">
        <v>435.435</v>
      </c>
      <c r="M86">
        <v>85</v>
      </c>
      <c r="N86">
        <v>118.125</v>
      </c>
      <c r="O86">
        <v>61.832811999999997</v>
      </c>
      <c r="P86">
        <v>125.58750000000001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34.799309999999998</v>
      </c>
      <c r="X86">
        <v>147.515625</v>
      </c>
      <c r="Y86">
        <v>0</v>
      </c>
      <c r="Z86">
        <v>0</v>
      </c>
      <c r="AA86">
        <v>0</v>
      </c>
      <c r="AB86">
        <v>13.17004</v>
      </c>
      <c r="AC86">
        <v>0</v>
      </c>
      <c r="AD86">
        <v>0</v>
      </c>
      <c r="AE86">
        <v>0</v>
      </c>
      <c r="AF86">
        <v>9.0711999999999993</v>
      </c>
      <c r="AG86">
        <v>43.787999999999997</v>
      </c>
      <c r="AH86">
        <v>0</v>
      </c>
      <c r="AI86">
        <v>0</v>
      </c>
      <c r="AJ86">
        <v>0</v>
      </c>
      <c r="AK86">
        <v>54.567</v>
      </c>
      <c r="AL86">
        <v>1.3944000000000001</v>
      </c>
      <c r="AM86">
        <v>0</v>
      </c>
      <c r="AN86">
        <v>0.80345999999999995</v>
      </c>
      <c r="AO86">
        <v>0</v>
      </c>
      <c r="AP86">
        <v>0.51239999999999997</v>
      </c>
      <c r="AQ86">
        <v>28.35</v>
      </c>
      <c r="AR86">
        <v>8.2799999999999994</v>
      </c>
      <c r="AS86">
        <v>5.3807999999999998</v>
      </c>
      <c r="AT86">
        <v>20.001799999999999</v>
      </c>
      <c r="AU86">
        <v>0</v>
      </c>
      <c r="AV86">
        <v>30.45</v>
      </c>
      <c r="AW86">
        <v>71.241600000000005</v>
      </c>
      <c r="AX86">
        <v>46.031999999999996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2565.8646910000002</v>
      </c>
    </row>
    <row r="87" spans="1:117">
      <c r="A87" t="s">
        <v>129</v>
      </c>
      <c r="B87">
        <v>0</v>
      </c>
      <c r="C87">
        <v>15.225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679.19316800000001</v>
      </c>
      <c r="L87">
        <v>435.435</v>
      </c>
      <c r="M87">
        <v>85</v>
      </c>
      <c r="N87">
        <v>118.125</v>
      </c>
      <c r="O87">
        <v>61.832811999999997</v>
      </c>
      <c r="P87">
        <v>125.58750000000001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34.799309999999998</v>
      </c>
      <c r="X87">
        <v>147.515625</v>
      </c>
      <c r="Y87">
        <v>0</v>
      </c>
      <c r="Z87">
        <v>0</v>
      </c>
      <c r="AA87">
        <v>0</v>
      </c>
      <c r="AB87">
        <v>13.17004</v>
      </c>
      <c r="AC87">
        <v>0</v>
      </c>
      <c r="AD87">
        <v>0</v>
      </c>
      <c r="AE87">
        <v>0</v>
      </c>
      <c r="AF87">
        <v>9.0711999999999993</v>
      </c>
      <c r="AG87">
        <v>43.787999999999997</v>
      </c>
      <c r="AH87">
        <v>0</v>
      </c>
      <c r="AI87">
        <v>0</v>
      </c>
      <c r="AJ87">
        <v>0</v>
      </c>
      <c r="AK87">
        <v>54.567</v>
      </c>
      <c r="AL87">
        <v>1.3944000000000001</v>
      </c>
      <c r="AM87">
        <v>0</v>
      </c>
      <c r="AN87">
        <v>0.80345999999999995</v>
      </c>
      <c r="AO87">
        <v>0</v>
      </c>
      <c r="AP87">
        <v>0</v>
      </c>
      <c r="AQ87">
        <v>14.112</v>
      </c>
      <c r="AR87">
        <v>13.247999999999999</v>
      </c>
      <c r="AS87">
        <v>7.8021599999999998</v>
      </c>
      <c r="AT87">
        <v>20.001799999999999</v>
      </c>
      <c r="AU87">
        <v>0</v>
      </c>
      <c r="AV87">
        <v>30.45</v>
      </c>
      <c r="AW87">
        <v>71.241600000000005</v>
      </c>
      <c r="AX87">
        <v>46.031999999999996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2558.5036510000004</v>
      </c>
    </row>
    <row r="88" spans="1:117">
      <c r="A88" t="s">
        <v>130</v>
      </c>
      <c r="B88">
        <v>0</v>
      </c>
      <c r="C88">
        <v>15.225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679.19316800000001</v>
      </c>
      <c r="L88">
        <v>435.435</v>
      </c>
      <c r="M88">
        <v>85</v>
      </c>
      <c r="N88">
        <v>118.125</v>
      </c>
      <c r="O88">
        <v>61.832811999999997</v>
      </c>
      <c r="P88">
        <v>125.58750000000001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34.799309999999998</v>
      </c>
      <c r="X88">
        <v>147.515625</v>
      </c>
      <c r="Y88">
        <v>0</v>
      </c>
      <c r="Z88">
        <v>0</v>
      </c>
      <c r="AA88">
        <v>0</v>
      </c>
      <c r="AB88">
        <v>13.17004</v>
      </c>
      <c r="AC88">
        <v>0</v>
      </c>
      <c r="AD88">
        <v>0</v>
      </c>
      <c r="AE88">
        <v>0</v>
      </c>
      <c r="AF88">
        <v>9.0711999999999993</v>
      </c>
      <c r="AG88">
        <v>43.787999999999997</v>
      </c>
      <c r="AH88">
        <v>0</v>
      </c>
      <c r="AI88">
        <v>0</v>
      </c>
      <c r="AJ88">
        <v>0</v>
      </c>
      <c r="AK88">
        <v>54.567</v>
      </c>
      <c r="AL88">
        <v>1.3944000000000001</v>
      </c>
      <c r="AM88">
        <v>0</v>
      </c>
      <c r="AN88">
        <v>0.80345999999999995</v>
      </c>
      <c r="AO88">
        <v>0</v>
      </c>
      <c r="AP88">
        <v>0</v>
      </c>
      <c r="AQ88">
        <v>14.112</v>
      </c>
      <c r="AR88">
        <v>13.247999999999999</v>
      </c>
      <c r="AS88">
        <v>7.8021599999999998</v>
      </c>
      <c r="AT88">
        <v>20.001799999999999</v>
      </c>
      <c r="AU88">
        <v>0</v>
      </c>
      <c r="AV88">
        <v>30.45</v>
      </c>
      <c r="AW88">
        <v>71.241600000000005</v>
      </c>
      <c r="AX88">
        <v>46.031999999999996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2558.5036510000004</v>
      </c>
    </row>
    <row r="89" spans="1:117">
      <c r="A89" t="s">
        <v>131</v>
      </c>
      <c r="B89">
        <v>0</v>
      </c>
      <c r="C89">
        <v>15.225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679.19316800000001</v>
      </c>
      <c r="L89">
        <v>435.435</v>
      </c>
      <c r="M89">
        <v>85</v>
      </c>
      <c r="N89">
        <v>118.125</v>
      </c>
      <c r="O89">
        <v>61.832811999999997</v>
      </c>
      <c r="P89">
        <v>125.58750000000001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34.799309999999998</v>
      </c>
      <c r="X89">
        <v>147.515625</v>
      </c>
      <c r="Y89">
        <v>0</v>
      </c>
      <c r="Z89">
        <v>0</v>
      </c>
      <c r="AA89">
        <v>0</v>
      </c>
      <c r="AB89">
        <v>13.17004</v>
      </c>
      <c r="AC89">
        <v>0</v>
      </c>
      <c r="AD89">
        <v>0</v>
      </c>
      <c r="AE89">
        <v>0</v>
      </c>
      <c r="AF89">
        <v>9.0711999999999993</v>
      </c>
      <c r="AG89">
        <v>43.787999999999997</v>
      </c>
      <c r="AH89">
        <v>0</v>
      </c>
      <c r="AI89">
        <v>0</v>
      </c>
      <c r="AJ89">
        <v>0</v>
      </c>
      <c r="AK89">
        <v>54.567</v>
      </c>
      <c r="AL89">
        <v>1.3944000000000001</v>
      </c>
      <c r="AM89">
        <v>0</v>
      </c>
      <c r="AN89">
        <v>0.80345999999999995</v>
      </c>
      <c r="AO89">
        <v>0</v>
      </c>
      <c r="AP89">
        <v>0</v>
      </c>
      <c r="AQ89">
        <v>14.112</v>
      </c>
      <c r="AR89">
        <v>13.247999999999999</v>
      </c>
      <c r="AS89">
        <v>7.8021599999999998</v>
      </c>
      <c r="AT89">
        <v>20.001799999999999</v>
      </c>
      <c r="AU89">
        <v>0</v>
      </c>
      <c r="AV89">
        <v>30.45</v>
      </c>
      <c r="AW89">
        <v>71.241600000000005</v>
      </c>
      <c r="AX89">
        <v>46.031999999999996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2558.5036510000004</v>
      </c>
    </row>
    <row r="90" spans="1:117">
      <c r="A90" t="s">
        <v>132</v>
      </c>
      <c r="B90">
        <v>0</v>
      </c>
      <c r="C90">
        <v>15.225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679.19316800000001</v>
      </c>
      <c r="L90">
        <v>435.435</v>
      </c>
      <c r="M90">
        <v>85</v>
      </c>
      <c r="N90">
        <v>118.125</v>
      </c>
      <c r="O90">
        <v>61.832811999999997</v>
      </c>
      <c r="P90">
        <v>125.58750000000001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34.799309999999998</v>
      </c>
      <c r="X90">
        <v>147.515625</v>
      </c>
      <c r="Y90">
        <v>0</v>
      </c>
      <c r="Z90">
        <v>0</v>
      </c>
      <c r="AA90">
        <v>0</v>
      </c>
      <c r="AB90">
        <v>13.17004</v>
      </c>
      <c r="AC90">
        <v>0</v>
      </c>
      <c r="AD90">
        <v>0</v>
      </c>
      <c r="AE90">
        <v>0</v>
      </c>
      <c r="AF90">
        <v>9.0711999999999993</v>
      </c>
      <c r="AG90">
        <v>43.787999999999997</v>
      </c>
      <c r="AH90">
        <v>0</v>
      </c>
      <c r="AI90">
        <v>0</v>
      </c>
      <c r="AJ90">
        <v>0</v>
      </c>
      <c r="AK90">
        <v>54.567</v>
      </c>
      <c r="AL90">
        <v>1.3944000000000001</v>
      </c>
      <c r="AM90">
        <v>0</v>
      </c>
      <c r="AN90">
        <v>0.80345999999999995</v>
      </c>
      <c r="AO90">
        <v>0</v>
      </c>
      <c r="AP90">
        <v>0</v>
      </c>
      <c r="AQ90">
        <v>14.112</v>
      </c>
      <c r="AR90">
        <v>13.247999999999999</v>
      </c>
      <c r="AS90">
        <v>7.8021599999999998</v>
      </c>
      <c r="AT90">
        <v>20.001799999999999</v>
      </c>
      <c r="AU90">
        <v>0</v>
      </c>
      <c r="AV90">
        <v>30.45</v>
      </c>
      <c r="AW90">
        <v>71.241600000000005</v>
      </c>
      <c r="AX90">
        <v>46.031999999999996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2558.5036510000004</v>
      </c>
    </row>
    <row r="91" spans="1:117">
      <c r="A91" t="s">
        <v>133</v>
      </c>
      <c r="B91">
        <v>0</v>
      </c>
      <c r="C91">
        <v>15.225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679.49316799999997</v>
      </c>
      <c r="L91">
        <v>435.435</v>
      </c>
      <c r="M91">
        <v>85</v>
      </c>
      <c r="N91">
        <v>118.125</v>
      </c>
      <c r="O91">
        <v>61.832811999999997</v>
      </c>
      <c r="P91">
        <v>125.58750000000001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34.799309999999998</v>
      </c>
      <c r="X91">
        <v>147.515625</v>
      </c>
      <c r="Y91">
        <v>0</v>
      </c>
      <c r="Z91">
        <v>0</v>
      </c>
      <c r="AA91">
        <v>0</v>
      </c>
      <c r="AB91">
        <v>13.17004</v>
      </c>
      <c r="AC91">
        <v>0</v>
      </c>
      <c r="AD91">
        <v>0</v>
      </c>
      <c r="AE91">
        <v>0</v>
      </c>
      <c r="AF91">
        <v>9.0711999999999993</v>
      </c>
      <c r="AG91">
        <v>43.787999999999997</v>
      </c>
      <c r="AH91">
        <v>0</v>
      </c>
      <c r="AI91">
        <v>0</v>
      </c>
      <c r="AJ91">
        <v>0</v>
      </c>
      <c r="AK91">
        <v>54.567</v>
      </c>
      <c r="AL91">
        <v>1.3944000000000001</v>
      </c>
      <c r="AM91">
        <v>0</v>
      </c>
      <c r="AN91">
        <v>0.80345999999999995</v>
      </c>
      <c r="AO91">
        <v>0</v>
      </c>
      <c r="AP91">
        <v>0</v>
      </c>
      <c r="AQ91">
        <v>0</v>
      </c>
      <c r="AR91">
        <v>13.247999999999999</v>
      </c>
      <c r="AS91">
        <v>7.8021599999999998</v>
      </c>
      <c r="AT91">
        <v>20.001799999999999</v>
      </c>
      <c r="AU91">
        <v>0</v>
      </c>
      <c r="AV91">
        <v>30.45</v>
      </c>
      <c r="AW91">
        <v>71.241600000000005</v>
      </c>
      <c r="AX91">
        <v>46.031999999999996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2544.6916510000001</v>
      </c>
    </row>
    <row r="92" spans="1:117">
      <c r="A92" t="s">
        <v>134</v>
      </c>
      <c r="B92">
        <v>0</v>
      </c>
      <c r="C92">
        <v>15.225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679.49316799999997</v>
      </c>
      <c r="L92">
        <v>435.435</v>
      </c>
      <c r="M92">
        <v>85</v>
      </c>
      <c r="N92">
        <v>118.125</v>
      </c>
      <c r="O92">
        <v>61.832811999999997</v>
      </c>
      <c r="P92">
        <v>125.58750000000001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34.799309999999998</v>
      </c>
      <c r="X92">
        <v>147.515625</v>
      </c>
      <c r="Y92">
        <v>0</v>
      </c>
      <c r="Z92">
        <v>0</v>
      </c>
      <c r="AA92">
        <v>0</v>
      </c>
      <c r="AB92">
        <v>13.17004</v>
      </c>
      <c r="AC92">
        <v>0</v>
      </c>
      <c r="AD92">
        <v>0</v>
      </c>
      <c r="AE92">
        <v>0</v>
      </c>
      <c r="AF92">
        <v>9.0711999999999993</v>
      </c>
      <c r="AG92">
        <v>43.787999999999997</v>
      </c>
      <c r="AH92">
        <v>0</v>
      </c>
      <c r="AI92">
        <v>0</v>
      </c>
      <c r="AJ92">
        <v>0</v>
      </c>
      <c r="AK92">
        <v>54.567</v>
      </c>
      <c r="AL92">
        <v>1.3944000000000001</v>
      </c>
      <c r="AM92">
        <v>0</v>
      </c>
      <c r="AN92">
        <v>0.80345999999999995</v>
      </c>
      <c r="AO92">
        <v>0</v>
      </c>
      <c r="AP92">
        <v>0</v>
      </c>
      <c r="AQ92">
        <v>0</v>
      </c>
      <c r="AR92">
        <v>13.247999999999999</v>
      </c>
      <c r="AS92">
        <v>7.8021599999999998</v>
      </c>
      <c r="AT92">
        <v>20.001799999999999</v>
      </c>
      <c r="AU92">
        <v>0</v>
      </c>
      <c r="AV92">
        <v>30.45</v>
      </c>
      <c r="AW92">
        <v>71.241600000000005</v>
      </c>
      <c r="AX92">
        <v>46.031999999999996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2544.6916510000001</v>
      </c>
    </row>
    <row r="93" spans="1:117">
      <c r="A93" t="s">
        <v>135</v>
      </c>
      <c r="B93">
        <v>0</v>
      </c>
      <c r="C93">
        <v>15.225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679.49316799999997</v>
      </c>
      <c r="L93">
        <v>435.435</v>
      </c>
      <c r="M93">
        <v>85</v>
      </c>
      <c r="N93">
        <v>118.125</v>
      </c>
      <c r="O93">
        <v>61.832811999999997</v>
      </c>
      <c r="P93">
        <v>125.58750000000001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34.799309999999998</v>
      </c>
      <c r="X93">
        <v>147.515625</v>
      </c>
      <c r="Y93">
        <v>0</v>
      </c>
      <c r="Z93">
        <v>0</v>
      </c>
      <c r="AA93">
        <v>0</v>
      </c>
      <c r="AB93">
        <v>13.17004</v>
      </c>
      <c r="AC93">
        <v>0</v>
      </c>
      <c r="AD93">
        <v>0</v>
      </c>
      <c r="AE93">
        <v>0</v>
      </c>
      <c r="AF93">
        <v>9.0711999999999993</v>
      </c>
      <c r="AG93">
        <v>43.787999999999997</v>
      </c>
      <c r="AH93">
        <v>0</v>
      </c>
      <c r="AI93">
        <v>0</v>
      </c>
      <c r="AJ93">
        <v>0</v>
      </c>
      <c r="AK93">
        <v>54.567</v>
      </c>
      <c r="AL93">
        <v>1.3944000000000001</v>
      </c>
      <c r="AM93">
        <v>0</v>
      </c>
      <c r="AN93">
        <v>0.80345999999999995</v>
      </c>
      <c r="AO93">
        <v>0</v>
      </c>
      <c r="AP93">
        <v>0</v>
      </c>
      <c r="AQ93">
        <v>0</v>
      </c>
      <c r="AR93">
        <v>13.247999999999999</v>
      </c>
      <c r="AS93">
        <v>7.8021599999999998</v>
      </c>
      <c r="AT93">
        <v>20.001799999999999</v>
      </c>
      <c r="AU93">
        <v>0</v>
      </c>
      <c r="AV93">
        <v>30.45</v>
      </c>
      <c r="AW93">
        <v>71.241600000000005</v>
      </c>
      <c r="AX93">
        <v>46.031999999999996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2544.6916510000001</v>
      </c>
    </row>
    <row r="94" spans="1:117">
      <c r="A94" t="s">
        <v>136</v>
      </c>
      <c r="B94">
        <v>0</v>
      </c>
      <c r="C94">
        <v>15.225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679.49316799999997</v>
      </c>
      <c r="L94">
        <v>435.435</v>
      </c>
      <c r="M94">
        <v>85</v>
      </c>
      <c r="N94">
        <v>118.125</v>
      </c>
      <c r="O94">
        <v>61.832811999999997</v>
      </c>
      <c r="P94">
        <v>125.58750000000001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34.799309999999998</v>
      </c>
      <c r="X94">
        <v>147.515625</v>
      </c>
      <c r="Y94">
        <v>0</v>
      </c>
      <c r="Z94">
        <v>0</v>
      </c>
      <c r="AA94">
        <v>0</v>
      </c>
      <c r="AB94">
        <v>13.17004</v>
      </c>
      <c r="AC94">
        <v>0</v>
      </c>
      <c r="AD94">
        <v>0</v>
      </c>
      <c r="AE94">
        <v>0</v>
      </c>
      <c r="AF94">
        <v>9.0711999999999993</v>
      </c>
      <c r="AG94">
        <v>43.787999999999997</v>
      </c>
      <c r="AH94">
        <v>0</v>
      </c>
      <c r="AI94">
        <v>0</v>
      </c>
      <c r="AJ94">
        <v>0</v>
      </c>
      <c r="AK94">
        <v>54.567</v>
      </c>
      <c r="AL94">
        <v>1.3944000000000001</v>
      </c>
      <c r="AM94">
        <v>0</v>
      </c>
      <c r="AN94">
        <v>0.80345999999999995</v>
      </c>
      <c r="AO94">
        <v>0</v>
      </c>
      <c r="AP94">
        <v>0</v>
      </c>
      <c r="AQ94">
        <v>0</v>
      </c>
      <c r="AR94">
        <v>13.247999999999999</v>
      </c>
      <c r="AS94">
        <v>7.8021599999999998</v>
      </c>
      <c r="AT94">
        <v>20.001799999999999</v>
      </c>
      <c r="AU94">
        <v>0</v>
      </c>
      <c r="AV94">
        <v>30.45</v>
      </c>
      <c r="AW94">
        <v>71.241600000000005</v>
      </c>
      <c r="AX94">
        <v>46.031999999999996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2544.6916510000001</v>
      </c>
    </row>
    <row r="95" spans="1:117">
      <c r="A95" t="s">
        <v>137</v>
      </c>
      <c r="B95">
        <v>0</v>
      </c>
      <c r="C95">
        <v>15.225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679.49316799999997</v>
      </c>
      <c r="L95">
        <v>435.435</v>
      </c>
      <c r="M95">
        <v>85</v>
      </c>
      <c r="N95">
        <v>118.125</v>
      </c>
      <c r="O95">
        <v>61.832811999999997</v>
      </c>
      <c r="P95">
        <v>125.58750000000001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418.77</v>
      </c>
      <c r="V95">
        <v>18.140333999999999</v>
      </c>
      <c r="W95">
        <v>34.799309999999998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9.0711999999999993</v>
      </c>
      <c r="AG95">
        <v>43.787999999999997</v>
      </c>
      <c r="AH95">
        <v>0</v>
      </c>
      <c r="AI95">
        <v>0</v>
      </c>
      <c r="AJ95">
        <v>0</v>
      </c>
      <c r="AK95">
        <v>54.567</v>
      </c>
      <c r="AL95">
        <v>1.3944000000000001</v>
      </c>
      <c r="AM95">
        <v>0</v>
      </c>
      <c r="AN95">
        <v>0.80345999999999995</v>
      </c>
      <c r="AO95">
        <v>0</v>
      </c>
      <c r="AP95">
        <v>0</v>
      </c>
      <c r="AQ95">
        <v>0</v>
      </c>
      <c r="AR95">
        <v>8.8320000000000007</v>
      </c>
      <c r="AS95">
        <v>7.8021599999999998</v>
      </c>
      <c r="AT95">
        <v>20.001799999999999</v>
      </c>
      <c r="AU95">
        <v>0</v>
      </c>
      <c r="AV95">
        <v>30.45</v>
      </c>
      <c r="AW95">
        <v>71.241600000000005</v>
      </c>
      <c r="AX95">
        <v>46.031999999999996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2524.514095</v>
      </c>
    </row>
    <row r="96" spans="1:117">
      <c r="A96" t="s">
        <v>138</v>
      </c>
      <c r="B96">
        <v>0</v>
      </c>
      <c r="C96">
        <v>15.225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679.49316799999997</v>
      </c>
      <c r="L96">
        <v>435.435</v>
      </c>
      <c r="M96">
        <v>85</v>
      </c>
      <c r="N96">
        <v>118.125</v>
      </c>
      <c r="O96">
        <v>61.832811999999997</v>
      </c>
      <c r="P96">
        <v>125.58750000000001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418.77</v>
      </c>
      <c r="V96">
        <v>18.140333999999999</v>
      </c>
      <c r="W96">
        <v>34.799309999999998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9.0711999999999993</v>
      </c>
      <c r="AG96">
        <v>43.787999999999997</v>
      </c>
      <c r="AH96">
        <v>0</v>
      </c>
      <c r="AI96">
        <v>0</v>
      </c>
      <c r="AJ96">
        <v>0</v>
      </c>
      <c r="AK96">
        <v>54.567</v>
      </c>
      <c r="AL96">
        <v>1.3944000000000001</v>
      </c>
      <c r="AM96">
        <v>0</v>
      </c>
      <c r="AN96">
        <v>0.80345999999999995</v>
      </c>
      <c r="AO96">
        <v>0</v>
      </c>
      <c r="AP96">
        <v>0</v>
      </c>
      <c r="AQ96">
        <v>0</v>
      </c>
      <c r="AR96">
        <v>8.8320000000000007</v>
      </c>
      <c r="AS96">
        <v>7.8021599999999998</v>
      </c>
      <c r="AT96">
        <v>20.001799999999999</v>
      </c>
      <c r="AU96">
        <v>0</v>
      </c>
      <c r="AV96">
        <v>30.45</v>
      </c>
      <c r="AW96">
        <v>71.241600000000005</v>
      </c>
      <c r="AX96">
        <v>46.031999999999996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2524.514095</v>
      </c>
    </row>
    <row r="97" spans="1:117">
      <c r="A97" t="s">
        <v>139</v>
      </c>
      <c r="B97">
        <v>0</v>
      </c>
      <c r="C97">
        <v>15.225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679.49316799999997</v>
      </c>
      <c r="L97">
        <v>435.435</v>
      </c>
      <c r="M97">
        <v>85</v>
      </c>
      <c r="N97">
        <v>118.125</v>
      </c>
      <c r="O97">
        <v>61.832811999999997</v>
      </c>
      <c r="P97">
        <v>125.58750000000001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418.77</v>
      </c>
      <c r="V97">
        <v>18.140333999999999</v>
      </c>
      <c r="W97">
        <v>34.799309999999998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9.0711999999999993</v>
      </c>
      <c r="AG97">
        <v>43.787999999999997</v>
      </c>
      <c r="AH97">
        <v>0</v>
      </c>
      <c r="AI97">
        <v>0</v>
      </c>
      <c r="AJ97">
        <v>0</v>
      </c>
      <c r="AK97">
        <v>54.567</v>
      </c>
      <c r="AL97">
        <v>1.3944000000000001</v>
      </c>
      <c r="AM97">
        <v>0</v>
      </c>
      <c r="AN97">
        <v>0.80345999999999995</v>
      </c>
      <c r="AO97">
        <v>0</v>
      </c>
      <c r="AP97">
        <v>0</v>
      </c>
      <c r="AQ97">
        <v>0</v>
      </c>
      <c r="AR97">
        <v>8.8320000000000007</v>
      </c>
      <c r="AS97">
        <v>8.0711999999999993</v>
      </c>
      <c r="AT97">
        <v>20.001799999999999</v>
      </c>
      <c r="AU97">
        <v>0</v>
      </c>
      <c r="AV97">
        <v>30.45</v>
      </c>
      <c r="AW97">
        <v>71.241600000000005</v>
      </c>
      <c r="AX97">
        <v>46.031999999999996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2524.7831349999997</v>
      </c>
    </row>
    <row r="98" spans="1:117">
      <c r="A98" t="s">
        <v>140</v>
      </c>
      <c r="B98">
        <v>0</v>
      </c>
      <c r="C98">
        <v>15.225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679.49316799999997</v>
      </c>
      <c r="L98">
        <v>435.435</v>
      </c>
      <c r="M98">
        <v>85</v>
      </c>
      <c r="N98">
        <v>118.125</v>
      </c>
      <c r="O98">
        <v>61.832811999999997</v>
      </c>
      <c r="P98">
        <v>125.58750000000001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418.77</v>
      </c>
      <c r="V98">
        <v>18.140333999999999</v>
      </c>
      <c r="W98">
        <v>34.799309999999998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9.0711999999999993</v>
      </c>
      <c r="AG98">
        <v>43.787999999999997</v>
      </c>
      <c r="AH98">
        <v>0</v>
      </c>
      <c r="AI98">
        <v>0</v>
      </c>
      <c r="AJ98">
        <v>0</v>
      </c>
      <c r="AK98">
        <v>54.567</v>
      </c>
      <c r="AL98">
        <v>1.3944000000000001</v>
      </c>
      <c r="AM98">
        <v>0</v>
      </c>
      <c r="AN98">
        <v>0.80345999999999995</v>
      </c>
      <c r="AO98">
        <v>0</v>
      </c>
      <c r="AP98">
        <v>0</v>
      </c>
      <c r="AQ98">
        <v>0</v>
      </c>
      <c r="AR98">
        <v>8.8320000000000007</v>
      </c>
      <c r="AS98">
        <v>8.0711999999999993</v>
      </c>
      <c r="AT98">
        <v>20.001799999999999</v>
      </c>
      <c r="AU98">
        <v>0</v>
      </c>
      <c r="AV98">
        <v>30.45</v>
      </c>
      <c r="AW98">
        <v>71.241600000000005</v>
      </c>
      <c r="AX98">
        <v>46.031999999999996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2524.7831349999997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0.36172499999999991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16.304386032000007</v>
      </c>
      <c r="L99">
        <f t="shared" si="2"/>
        <v>10.450439999999999</v>
      </c>
      <c r="M99">
        <f t="shared" si="2"/>
        <v>2.0175000000000001</v>
      </c>
      <c r="N99">
        <f t="shared" si="2"/>
        <v>2.835</v>
      </c>
      <c r="O99">
        <f t="shared" si="2"/>
        <v>1.4839874879999986</v>
      </c>
      <c r="P99">
        <f t="shared" si="2"/>
        <v>3.0140999999999951</v>
      </c>
      <c r="Q99">
        <f t="shared" si="2"/>
        <v>0.52376687999999882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0.47849669274999895</v>
      </c>
      <c r="W99">
        <f t="shared" si="2"/>
        <v>0.97438067999999833</v>
      </c>
      <c r="X99">
        <f t="shared" si="2"/>
        <v>3.540375</v>
      </c>
      <c r="Y99">
        <f t="shared" si="2"/>
        <v>0</v>
      </c>
      <c r="Z99">
        <f t="shared" si="2"/>
        <v>6.4686049999999981E-2</v>
      </c>
      <c r="AA99">
        <f t="shared" si="2"/>
        <v>8.4371604999999988E-2</v>
      </c>
      <c r="AB99">
        <f t="shared" si="2"/>
        <v>0.14734315499999992</v>
      </c>
      <c r="AC99">
        <f t="shared" si="2"/>
        <v>0</v>
      </c>
      <c r="AD99">
        <f t="shared" si="2"/>
        <v>8.8023513999999983E-2</v>
      </c>
      <c r="AE99">
        <f t="shared" si="2"/>
        <v>0.26778134499999995</v>
      </c>
      <c r="AF99">
        <f t="shared" si="2"/>
        <v>0.28298200000000023</v>
      </c>
      <c r="AG99">
        <f t="shared" si="2"/>
        <v>1.0509119999999998</v>
      </c>
      <c r="AH99">
        <f t="shared" si="2"/>
        <v>0.55873000000000006</v>
      </c>
      <c r="AI99">
        <f t="shared" si="2"/>
        <v>0</v>
      </c>
      <c r="AJ99">
        <f t="shared" si="2"/>
        <v>0</v>
      </c>
      <c r="AK99">
        <f t="shared" si="2"/>
        <v>1.3096079999999999</v>
      </c>
      <c r="AL99">
        <f t="shared" si="2"/>
        <v>0.20852090000000004</v>
      </c>
      <c r="AM99">
        <f t="shared" si="2"/>
        <v>4.798666699999999E-2</v>
      </c>
      <c r="AN99">
        <f t="shared" si="2"/>
        <v>1.9283040000000022E-2</v>
      </c>
      <c r="AO99">
        <f t="shared" si="2"/>
        <v>0</v>
      </c>
      <c r="AP99">
        <f t="shared" si="2"/>
        <v>1.3834799999999993E-2</v>
      </c>
      <c r="AQ99">
        <f t="shared" si="2"/>
        <v>0.50198400000000032</v>
      </c>
      <c r="AR99">
        <f t="shared" si="2"/>
        <v>0.22438800000000023</v>
      </c>
      <c r="AS99">
        <f t="shared" si="2"/>
        <v>0.19747535999999982</v>
      </c>
      <c r="AT99">
        <f t="shared" si="2"/>
        <v>0.4800432</v>
      </c>
      <c r="AU99">
        <f t="shared" si="2"/>
        <v>0</v>
      </c>
      <c r="AV99">
        <f t="shared" si="2"/>
        <v>0.73079999999999923</v>
      </c>
      <c r="AW99">
        <f t="shared" si="2"/>
        <v>1.7097984000000019</v>
      </c>
      <c r="AX99">
        <f t="shared" si="2"/>
        <v>1.2494400000000023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62.923424352750047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E3" activePane="bottomRight" state="frozen"/>
      <selection sqref="A1:D35"/>
      <selection pane="topRight" sqref="A1:D35"/>
      <selection pane="bottomLeft" sqref="A1:D35"/>
      <selection pane="bottomRight" activeCell="AP3" sqref="AP3:AP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374.12</v>
      </c>
      <c r="L3">
        <v>239.55</v>
      </c>
      <c r="M3">
        <v>58.691600000000001</v>
      </c>
      <c r="N3">
        <v>118.125</v>
      </c>
      <c r="O3">
        <v>61.83</v>
      </c>
      <c r="P3">
        <v>125.58750000000001</v>
      </c>
      <c r="Q3">
        <v>12.1</v>
      </c>
      <c r="R3">
        <v>26.567385000000002</v>
      </c>
      <c r="S3">
        <v>16.478290999999999</v>
      </c>
      <c r="T3">
        <v>0</v>
      </c>
      <c r="U3">
        <v>418.77</v>
      </c>
      <c r="V3">
        <v>11.5</v>
      </c>
      <c r="W3">
        <v>32.215499999999999</v>
      </c>
      <c r="X3">
        <v>117.3292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9.0711999999999993</v>
      </c>
      <c r="AG3">
        <v>43.787999999999997</v>
      </c>
      <c r="AH3">
        <v>0</v>
      </c>
      <c r="AI3">
        <v>0</v>
      </c>
      <c r="AJ3">
        <v>0</v>
      </c>
      <c r="AK3">
        <v>54.567</v>
      </c>
      <c r="AL3">
        <v>1.7430000000000001</v>
      </c>
      <c r="AM3">
        <v>0</v>
      </c>
      <c r="AN3">
        <v>0.80345999999999995</v>
      </c>
      <c r="AO3">
        <v>0</v>
      </c>
      <c r="AP3">
        <v>4.4835000000000003</v>
      </c>
      <c r="AQ3">
        <v>0</v>
      </c>
      <c r="AR3">
        <v>38.088000000000001</v>
      </c>
      <c r="AS3">
        <v>16.680479999999999</v>
      </c>
      <c r="AT3">
        <v>20.000017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1802.0891330000002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374.12</v>
      </c>
      <c r="L4">
        <v>239.55</v>
      </c>
      <c r="M4">
        <v>58.691600000000001</v>
      </c>
      <c r="N4">
        <v>118.125</v>
      </c>
      <c r="O4">
        <v>61.83</v>
      </c>
      <c r="P4">
        <v>125.58750000000001</v>
      </c>
      <c r="Q4">
        <v>12.1</v>
      </c>
      <c r="R4">
        <v>29.225300000000001</v>
      </c>
      <c r="S4">
        <v>15</v>
      </c>
      <c r="T4">
        <v>0</v>
      </c>
      <c r="U4">
        <v>418.77</v>
      </c>
      <c r="V4">
        <v>13.36</v>
      </c>
      <c r="W4">
        <v>32.215499999999999</v>
      </c>
      <c r="X4">
        <v>117.3292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9.0711999999999993</v>
      </c>
      <c r="AG4">
        <v>43.787999999999997</v>
      </c>
      <c r="AH4">
        <v>0</v>
      </c>
      <c r="AI4">
        <v>0</v>
      </c>
      <c r="AJ4">
        <v>0</v>
      </c>
      <c r="AK4">
        <v>54.567</v>
      </c>
      <c r="AL4">
        <v>1.7430000000000001</v>
      </c>
      <c r="AM4">
        <v>0</v>
      </c>
      <c r="AN4">
        <v>0.80345999999999995</v>
      </c>
      <c r="AO4">
        <v>0</v>
      </c>
      <c r="AP4">
        <v>4.4835000000000003</v>
      </c>
      <c r="AQ4">
        <v>0</v>
      </c>
      <c r="AR4">
        <v>38.088000000000001</v>
      </c>
      <c r="AS4">
        <v>16.680479999999999</v>
      </c>
      <c r="AT4">
        <v>20.000017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1805.1287570000002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374.12</v>
      </c>
      <c r="L5">
        <v>239.55</v>
      </c>
      <c r="M5">
        <v>58.691600000000001</v>
      </c>
      <c r="N5">
        <v>118.125</v>
      </c>
      <c r="O5">
        <v>61.83</v>
      </c>
      <c r="P5">
        <v>125.58750000000001</v>
      </c>
      <c r="Q5">
        <v>12.1</v>
      </c>
      <c r="R5">
        <v>29.225300000000001</v>
      </c>
      <c r="S5">
        <v>15</v>
      </c>
      <c r="T5">
        <v>0</v>
      </c>
      <c r="U5">
        <v>418.77</v>
      </c>
      <c r="V5">
        <v>13.36</v>
      </c>
      <c r="W5">
        <v>32.215499999999999</v>
      </c>
      <c r="X5">
        <v>117.3292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9.0711999999999993</v>
      </c>
      <c r="AG5">
        <v>43.787999999999997</v>
      </c>
      <c r="AH5">
        <v>0</v>
      </c>
      <c r="AI5">
        <v>0</v>
      </c>
      <c r="AJ5">
        <v>0</v>
      </c>
      <c r="AK5">
        <v>54.567</v>
      </c>
      <c r="AL5">
        <v>1.7430000000000001</v>
      </c>
      <c r="AM5">
        <v>0</v>
      </c>
      <c r="AN5">
        <v>0.80345999999999995</v>
      </c>
      <c r="AO5">
        <v>0</v>
      </c>
      <c r="AP5">
        <v>4.4835000000000003</v>
      </c>
      <c r="AQ5">
        <v>0</v>
      </c>
      <c r="AR5">
        <v>6.6239999999999997</v>
      </c>
      <c r="AS5">
        <v>16.680479999999999</v>
      </c>
      <c r="AT5">
        <v>19.533625000000001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1773.1983650000002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374.12</v>
      </c>
      <c r="L6">
        <v>239.55</v>
      </c>
      <c r="M6">
        <v>58.691600000000001</v>
      </c>
      <c r="N6">
        <v>118.125</v>
      </c>
      <c r="O6">
        <v>61.83</v>
      </c>
      <c r="P6">
        <v>125.58750000000001</v>
      </c>
      <c r="Q6">
        <v>12.1</v>
      </c>
      <c r="R6">
        <v>29.225300000000001</v>
      </c>
      <c r="S6">
        <v>15</v>
      </c>
      <c r="T6">
        <v>0</v>
      </c>
      <c r="U6">
        <v>418.77</v>
      </c>
      <c r="V6">
        <v>13.36</v>
      </c>
      <c r="W6">
        <v>32.215499999999999</v>
      </c>
      <c r="X6">
        <v>117.3292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9.0711999999999993</v>
      </c>
      <c r="AG6">
        <v>43.787999999999997</v>
      </c>
      <c r="AH6">
        <v>0</v>
      </c>
      <c r="AI6">
        <v>0</v>
      </c>
      <c r="AJ6">
        <v>0</v>
      </c>
      <c r="AK6">
        <v>54.567</v>
      </c>
      <c r="AL6">
        <v>1.7430000000000001</v>
      </c>
      <c r="AM6">
        <v>0</v>
      </c>
      <c r="AN6">
        <v>0.80345999999999995</v>
      </c>
      <c r="AO6">
        <v>0</v>
      </c>
      <c r="AP6">
        <v>4.4835000000000003</v>
      </c>
      <c r="AQ6">
        <v>0</v>
      </c>
      <c r="AR6">
        <v>3.3119999999999998</v>
      </c>
      <c r="AS6">
        <v>16.680479999999999</v>
      </c>
      <c r="AT6">
        <v>18.968169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1769.320909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374.12</v>
      </c>
      <c r="L7">
        <v>239.55</v>
      </c>
      <c r="M7">
        <v>58.691600000000001</v>
      </c>
      <c r="N7">
        <v>118.125</v>
      </c>
      <c r="O7">
        <v>61.83</v>
      </c>
      <c r="P7">
        <v>125.58750000000001</v>
      </c>
      <c r="Q7">
        <v>12.1</v>
      </c>
      <c r="R7">
        <v>29.225300000000001</v>
      </c>
      <c r="S7">
        <v>15</v>
      </c>
      <c r="T7">
        <v>0</v>
      </c>
      <c r="U7">
        <v>418.77</v>
      </c>
      <c r="V7">
        <v>13.36</v>
      </c>
      <c r="W7">
        <v>32.215499999999999</v>
      </c>
      <c r="X7">
        <v>117.3292</v>
      </c>
      <c r="Y7">
        <v>0</v>
      </c>
      <c r="Z7">
        <v>6.5208000000000004</v>
      </c>
      <c r="AA7">
        <v>0</v>
      </c>
      <c r="AB7">
        <v>0</v>
      </c>
      <c r="AC7">
        <v>0</v>
      </c>
      <c r="AD7">
        <v>0</v>
      </c>
      <c r="AE7">
        <v>0</v>
      </c>
      <c r="AF7">
        <v>9.0711999999999993</v>
      </c>
      <c r="AG7">
        <v>43.787999999999997</v>
      </c>
      <c r="AH7">
        <v>0</v>
      </c>
      <c r="AI7">
        <v>0</v>
      </c>
      <c r="AJ7">
        <v>0</v>
      </c>
      <c r="AK7">
        <v>54.567</v>
      </c>
      <c r="AL7">
        <v>1.7430000000000001</v>
      </c>
      <c r="AM7">
        <v>0</v>
      </c>
      <c r="AN7">
        <v>0.80345999999999995</v>
      </c>
      <c r="AO7">
        <v>0</v>
      </c>
      <c r="AP7">
        <v>0</v>
      </c>
      <c r="AQ7">
        <v>0</v>
      </c>
      <c r="AR7">
        <v>3.3119999999999998</v>
      </c>
      <c r="AS7">
        <v>4.7081999999999997</v>
      </c>
      <c r="AT7">
        <v>15.993179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1756.4109390000001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374.12</v>
      </c>
      <c r="L8">
        <v>239.55</v>
      </c>
      <c r="M8">
        <v>58.691600000000001</v>
      </c>
      <c r="N8">
        <v>118.125</v>
      </c>
      <c r="O8">
        <v>61.83</v>
      </c>
      <c r="P8">
        <v>125.58750000000001</v>
      </c>
      <c r="Q8">
        <v>12.1</v>
      </c>
      <c r="R8">
        <v>29.225300000000001</v>
      </c>
      <c r="S8">
        <v>15</v>
      </c>
      <c r="T8">
        <v>0</v>
      </c>
      <c r="U8">
        <v>418.77</v>
      </c>
      <c r="V8">
        <v>13.36</v>
      </c>
      <c r="W8">
        <v>32.215499999999999</v>
      </c>
      <c r="X8">
        <v>117.3292</v>
      </c>
      <c r="Y8">
        <v>0</v>
      </c>
      <c r="Z8">
        <v>6.5208000000000004</v>
      </c>
      <c r="AA8">
        <v>0</v>
      </c>
      <c r="AB8">
        <v>0</v>
      </c>
      <c r="AC8">
        <v>0</v>
      </c>
      <c r="AD8">
        <v>0</v>
      </c>
      <c r="AE8">
        <v>0</v>
      </c>
      <c r="AF8">
        <v>9.0711999999999993</v>
      </c>
      <c r="AG8">
        <v>43.787999999999997</v>
      </c>
      <c r="AH8">
        <v>0</v>
      </c>
      <c r="AI8">
        <v>0</v>
      </c>
      <c r="AJ8">
        <v>0</v>
      </c>
      <c r="AK8">
        <v>54.567</v>
      </c>
      <c r="AL8">
        <v>1.7430000000000001</v>
      </c>
      <c r="AM8">
        <v>0</v>
      </c>
      <c r="AN8">
        <v>0.80345999999999995</v>
      </c>
      <c r="AO8">
        <v>0</v>
      </c>
      <c r="AP8">
        <v>0</v>
      </c>
      <c r="AQ8">
        <v>0</v>
      </c>
      <c r="AR8">
        <v>3.3119999999999998</v>
      </c>
      <c r="AS8">
        <v>4.7081999999999997</v>
      </c>
      <c r="AT8">
        <v>13.880736000000001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1754.2984960000001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374.12</v>
      </c>
      <c r="L9">
        <v>239.55</v>
      </c>
      <c r="M9">
        <v>58.691600000000001</v>
      </c>
      <c r="N9">
        <v>118.125</v>
      </c>
      <c r="O9">
        <v>61.83</v>
      </c>
      <c r="P9">
        <v>125.58750000000001</v>
      </c>
      <c r="Q9">
        <v>12.1</v>
      </c>
      <c r="R9">
        <v>29.225300000000001</v>
      </c>
      <c r="S9">
        <v>15</v>
      </c>
      <c r="T9">
        <v>0</v>
      </c>
      <c r="U9">
        <v>418.77</v>
      </c>
      <c r="V9">
        <v>13.36</v>
      </c>
      <c r="W9">
        <v>32.215499999999999</v>
      </c>
      <c r="X9">
        <v>99.859099999999998</v>
      </c>
      <c r="Y9">
        <v>0</v>
      </c>
      <c r="Z9">
        <v>6.5208000000000004</v>
      </c>
      <c r="AA9">
        <v>0</v>
      </c>
      <c r="AB9">
        <v>0</v>
      </c>
      <c r="AC9">
        <v>0</v>
      </c>
      <c r="AD9">
        <v>0</v>
      </c>
      <c r="AE9">
        <v>0</v>
      </c>
      <c r="AF9">
        <v>9.0711999999999993</v>
      </c>
      <c r="AG9">
        <v>43.787999999999997</v>
      </c>
      <c r="AH9">
        <v>0</v>
      </c>
      <c r="AI9">
        <v>0</v>
      </c>
      <c r="AJ9">
        <v>0</v>
      </c>
      <c r="AK9">
        <v>54.567</v>
      </c>
      <c r="AL9">
        <v>1.7430000000000001</v>
      </c>
      <c r="AM9">
        <v>0</v>
      </c>
      <c r="AN9">
        <v>0.80345999999999995</v>
      </c>
      <c r="AO9">
        <v>0</v>
      </c>
      <c r="AP9">
        <v>0</v>
      </c>
      <c r="AQ9">
        <v>0</v>
      </c>
      <c r="AR9">
        <v>3.3119999999999998</v>
      </c>
      <c r="AS9">
        <v>4.7081999999999997</v>
      </c>
      <c r="AT9">
        <v>14.57136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1737.51902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374.12</v>
      </c>
      <c r="L10">
        <v>239.55</v>
      </c>
      <c r="M10">
        <v>58.691600000000001</v>
      </c>
      <c r="N10">
        <v>118.125</v>
      </c>
      <c r="O10">
        <v>61.83</v>
      </c>
      <c r="P10">
        <v>125.58750000000001</v>
      </c>
      <c r="Q10">
        <v>12.1</v>
      </c>
      <c r="R10">
        <v>24</v>
      </c>
      <c r="S10">
        <v>15</v>
      </c>
      <c r="T10">
        <v>0</v>
      </c>
      <c r="U10">
        <v>418.77</v>
      </c>
      <c r="V10">
        <v>11.5</v>
      </c>
      <c r="W10">
        <v>25.81</v>
      </c>
      <c r="X10">
        <v>81.5</v>
      </c>
      <c r="Y10">
        <v>0</v>
      </c>
      <c r="Z10">
        <v>6.5208000000000004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9.0711999999999993</v>
      </c>
      <c r="AG10">
        <v>43.787999999999997</v>
      </c>
      <c r="AH10">
        <v>0</v>
      </c>
      <c r="AI10">
        <v>0</v>
      </c>
      <c r="AJ10">
        <v>0</v>
      </c>
      <c r="AK10">
        <v>54.567</v>
      </c>
      <c r="AL10">
        <v>1.7430000000000001</v>
      </c>
      <c r="AM10">
        <v>0</v>
      </c>
      <c r="AN10">
        <v>0.80345999999999995</v>
      </c>
      <c r="AO10">
        <v>0</v>
      </c>
      <c r="AP10">
        <v>0</v>
      </c>
      <c r="AQ10">
        <v>0</v>
      </c>
      <c r="AR10">
        <v>3.3119999999999998</v>
      </c>
      <c r="AS10">
        <v>4.7081999999999997</v>
      </c>
      <c r="AT10">
        <v>15.244478000000001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1706.3422380000002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374.12</v>
      </c>
      <c r="L11">
        <v>239.55</v>
      </c>
      <c r="M11">
        <v>58.691600000000001</v>
      </c>
      <c r="N11">
        <v>118.125</v>
      </c>
      <c r="O11">
        <v>61.83</v>
      </c>
      <c r="P11">
        <v>125.58750000000001</v>
      </c>
      <c r="Q11">
        <v>12.1</v>
      </c>
      <c r="R11">
        <v>24</v>
      </c>
      <c r="S11">
        <v>15</v>
      </c>
      <c r="T11">
        <v>0</v>
      </c>
      <c r="U11">
        <v>418.77</v>
      </c>
      <c r="V11">
        <v>11.5</v>
      </c>
      <c r="W11">
        <v>25.81</v>
      </c>
      <c r="X11">
        <v>81.5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9.0711999999999993</v>
      </c>
      <c r="AG11">
        <v>43.787999999999997</v>
      </c>
      <c r="AH11">
        <v>0</v>
      </c>
      <c r="AI11">
        <v>0</v>
      </c>
      <c r="AJ11">
        <v>0</v>
      </c>
      <c r="AK11">
        <v>54.567</v>
      </c>
      <c r="AL11">
        <v>1.7430000000000001</v>
      </c>
      <c r="AM11">
        <v>0</v>
      </c>
      <c r="AN11">
        <v>0.80345999999999995</v>
      </c>
      <c r="AO11">
        <v>0</v>
      </c>
      <c r="AP11">
        <v>0</v>
      </c>
      <c r="AQ11">
        <v>0</v>
      </c>
      <c r="AR11">
        <v>3.3119999999999998</v>
      </c>
      <c r="AS11">
        <v>4.7081999999999997</v>
      </c>
      <c r="AT11">
        <v>14.521146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1705.6189060000002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374.12</v>
      </c>
      <c r="L12">
        <v>239.55</v>
      </c>
      <c r="M12">
        <v>58.691600000000001</v>
      </c>
      <c r="N12">
        <v>118.125</v>
      </c>
      <c r="O12">
        <v>61.83</v>
      </c>
      <c r="P12">
        <v>125.58750000000001</v>
      </c>
      <c r="Q12">
        <v>12.1</v>
      </c>
      <c r="R12">
        <v>24</v>
      </c>
      <c r="S12">
        <v>15</v>
      </c>
      <c r="T12">
        <v>0</v>
      </c>
      <c r="U12">
        <v>418.77</v>
      </c>
      <c r="V12">
        <v>11.5</v>
      </c>
      <c r="W12">
        <v>25.81</v>
      </c>
      <c r="X12">
        <v>81.5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9.0711999999999993</v>
      </c>
      <c r="AG12">
        <v>43.787999999999997</v>
      </c>
      <c r="AH12">
        <v>0</v>
      </c>
      <c r="AI12">
        <v>0</v>
      </c>
      <c r="AJ12">
        <v>0</v>
      </c>
      <c r="AK12">
        <v>54.567</v>
      </c>
      <c r="AL12">
        <v>1.7430000000000001</v>
      </c>
      <c r="AM12">
        <v>0</v>
      </c>
      <c r="AN12">
        <v>0.80345999999999995</v>
      </c>
      <c r="AO12">
        <v>0</v>
      </c>
      <c r="AP12">
        <v>0</v>
      </c>
      <c r="AQ12">
        <v>0</v>
      </c>
      <c r="AR12">
        <v>3.3119999999999998</v>
      </c>
      <c r="AS12">
        <v>4.7081999999999997</v>
      </c>
      <c r="AT12">
        <v>14.596624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1705.6943840000001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374.12</v>
      </c>
      <c r="L13">
        <v>239.55</v>
      </c>
      <c r="M13">
        <v>58.691600000000001</v>
      </c>
      <c r="N13">
        <v>118.125</v>
      </c>
      <c r="O13">
        <v>61.83</v>
      </c>
      <c r="P13">
        <v>125.58750000000001</v>
      </c>
      <c r="Q13">
        <v>12.1</v>
      </c>
      <c r="R13">
        <v>24</v>
      </c>
      <c r="S13">
        <v>15</v>
      </c>
      <c r="T13">
        <v>0</v>
      </c>
      <c r="U13">
        <v>418.77</v>
      </c>
      <c r="V13">
        <v>11.5</v>
      </c>
      <c r="W13">
        <v>25.81</v>
      </c>
      <c r="X13">
        <v>81.5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9.0711999999999993</v>
      </c>
      <c r="AG13">
        <v>43.787999999999997</v>
      </c>
      <c r="AH13">
        <v>0</v>
      </c>
      <c r="AI13">
        <v>0</v>
      </c>
      <c r="AJ13">
        <v>0</v>
      </c>
      <c r="AK13">
        <v>54.567</v>
      </c>
      <c r="AL13">
        <v>12.782</v>
      </c>
      <c r="AM13">
        <v>0</v>
      </c>
      <c r="AN13">
        <v>0.80345999999999995</v>
      </c>
      <c r="AO13">
        <v>0</v>
      </c>
      <c r="AP13">
        <v>0</v>
      </c>
      <c r="AQ13">
        <v>0</v>
      </c>
      <c r="AR13">
        <v>3.3119999999999998</v>
      </c>
      <c r="AS13">
        <v>4.7081999999999997</v>
      </c>
      <c r="AT13">
        <v>13.643922999999999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1715.7806830000002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374.12</v>
      </c>
      <c r="L14">
        <v>239.55</v>
      </c>
      <c r="M14">
        <v>58.691600000000001</v>
      </c>
      <c r="N14">
        <v>118.125</v>
      </c>
      <c r="O14">
        <v>61.83</v>
      </c>
      <c r="P14">
        <v>125.58750000000001</v>
      </c>
      <c r="Q14">
        <v>12.1</v>
      </c>
      <c r="R14">
        <v>24</v>
      </c>
      <c r="S14">
        <v>15</v>
      </c>
      <c r="T14">
        <v>0</v>
      </c>
      <c r="U14">
        <v>418.77</v>
      </c>
      <c r="V14">
        <v>11.5</v>
      </c>
      <c r="W14">
        <v>25.81</v>
      </c>
      <c r="X14">
        <v>81.5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9.0711999999999993</v>
      </c>
      <c r="AG14">
        <v>43.787999999999997</v>
      </c>
      <c r="AH14">
        <v>0</v>
      </c>
      <c r="AI14">
        <v>0</v>
      </c>
      <c r="AJ14">
        <v>0</v>
      </c>
      <c r="AK14">
        <v>54.567</v>
      </c>
      <c r="AL14">
        <v>12.782</v>
      </c>
      <c r="AM14">
        <v>0</v>
      </c>
      <c r="AN14">
        <v>0.80345999999999995</v>
      </c>
      <c r="AO14">
        <v>0</v>
      </c>
      <c r="AP14">
        <v>0</v>
      </c>
      <c r="AQ14">
        <v>0</v>
      </c>
      <c r="AR14">
        <v>3.3119999999999998</v>
      </c>
      <c r="AS14">
        <v>4.7081999999999997</v>
      </c>
      <c r="AT14">
        <v>14.597462999999999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1716.7342230000002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374.12</v>
      </c>
      <c r="L15">
        <v>239.55</v>
      </c>
      <c r="M15">
        <v>58.691600000000001</v>
      </c>
      <c r="N15">
        <v>118.125</v>
      </c>
      <c r="O15">
        <v>61.83</v>
      </c>
      <c r="P15">
        <v>125.58750000000001</v>
      </c>
      <c r="Q15">
        <v>12.1</v>
      </c>
      <c r="R15">
        <v>24</v>
      </c>
      <c r="S15">
        <v>15</v>
      </c>
      <c r="T15">
        <v>0</v>
      </c>
      <c r="U15">
        <v>418.77</v>
      </c>
      <c r="V15">
        <v>11.5</v>
      </c>
      <c r="W15">
        <v>25.81</v>
      </c>
      <c r="X15">
        <v>81.5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9.0711999999999993</v>
      </c>
      <c r="AG15">
        <v>43.787999999999997</v>
      </c>
      <c r="AH15">
        <v>0</v>
      </c>
      <c r="AI15">
        <v>0</v>
      </c>
      <c r="AJ15">
        <v>0</v>
      </c>
      <c r="AK15">
        <v>54.567</v>
      </c>
      <c r="AL15">
        <v>1.7430000000000001</v>
      </c>
      <c r="AM15">
        <v>0</v>
      </c>
      <c r="AN15">
        <v>0.80345999999999995</v>
      </c>
      <c r="AO15">
        <v>0</v>
      </c>
      <c r="AP15">
        <v>0</v>
      </c>
      <c r="AQ15">
        <v>0</v>
      </c>
      <c r="AR15">
        <v>3.3119999999999998</v>
      </c>
      <c r="AS15">
        <v>4.7081999999999997</v>
      </c>
      <c r="AT15">
        <v>13.314335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1704.4120950000001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374.12</v>
      </c>
      <c r="L16">
        <v>239.55</v>
      </c>
      <c r="M16">
        <v>58.691600000000001</v>
      </c>
      <c r="N16">
        <v>118.125</v>
      </c>
      <c r="O16">
        <v>61.83</v>
      </c>
      <c r="P16">
        <v>125.58750000000001</v>
      </c>
      <c r="Q16">
        <v>12.1</v>
      </c>
      <c r="R16">
        <v>24</v>
      </c>
      <c r="S16">
        <v>15</v>
      </c>
      <c r="T16">
        <v>0</v>
      </c>
      <c r="U16">
        <v>418.77</v>
      </c>
      <c r="V16">
        <v>11.5</v>
      </c>
      <c r="W16">
        <v>25.81</v>
      </c>
      <c r="X16">
        <v>81.5</v>
      </c>
      <c r="Y16">
        <v>0</v>
      </c>
      <c r="Z16">
        <v>6.5208000000000004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9.0711999999999993</v>
      </c>
      <c r="AG16">
        <v>43.787999999999997</v>
      </c>
      <c r="AH16">
        <v>0</v>
      </c>
      <c r="AI16">
        <v>0</v>
      </c>
      <c r="AJ16">
        <v>0</v>
      </c>
      <c r="AK16">
        <v>54.567</v>
      </c>
      <c r="AL16">
        <v>1.7430000000000001</v>
      </c>
      <c r="AM16">
        <v>0</v>
      </c>
      <c r="AN16">
        <v>0.80345999999999995</v>
      </c>
      <c r="AO16">
        <v>0</v>
      </c>
      <c r="AP16">
        <v>0</v>
      </c>
      <c r="AQ16">
        <v>0</v>
      </c>
      <c r="AR16">
        <v>3.3119999999999998</v>
      </c>
      <c r="AS16">
        <v>4.7081999999999997</v>
      </c>
      <c r="AT16">
        <v>12.918809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1704.0165690000001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374.12</v>
      </c>
      <c r="L17">
        <v>239.55</v>
      </c>
      <c r="M17">
        <v>58.691600000000001</v>
      </c>
      <c r="N17">
        <v>118.125</v>
      </c>
      <c r="O17">
        <v>61.83</v>
      </c>
      <c r="P17">
        <v>125.58750000000001</v>
      </c>
      <c r="Q17">
        <v>12.1</v>
      </c>
      <c r="R17">
        <v>24</v>
      </c>
      <c r="S17">
        <v>15</v>
      </c>
      <c r="T17">
        <v>0</v>
      </c>
      <c r="U17">
        <v>418.77</v>
      </c>
      <c r="V17">
        <v>11.5</v>
      </c>
      <c r="W17">
        <v>25.81</v>
      </c>
      <c r="X17">
        <v>81.5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9.0711999999999993</v>
      </c>
      <c r="AG17">
        <v>43.787999999999997</v>
      </c>
      <c r="AH17">
        <v>0</v>
      </c>
      <c r="AI17">
        <v>0</v>
      </c>
      <c r="AJ17">
        <v>0</v>
      </c>
      <c r="AK17">
        <v>54.567</v>
      </c>
      <c r="AL17">
        <v>1.7430000000000001</v>
      </c>
      <c r="AM17">
        <v>0</v>
      </c>
      <c r="AN17">
        <v>0.80345999999999995</v>
      </c>
      <c r="AO17">
        <v>0</v>
      </c>
      <c r="AP17">
        <v>0</v>
      </c>
      <c r="AQ17">
        <v>0</v>
      </c>
      <c r="AR17">
        <v>3.3119999999999998</v>
      </c>
      <c r="AS17">
        <v>4.7081999999999997</v>
      </c>
      <c r="AT17">
        <v>14.941832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1699.5187920000001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374.12</v>
      </c>
      <c r="L18">
        <v>239.55</v>
      </c>
      <c r="M18">
        <v>58.691600000000001</v>
      </c>
      <c r="N18">
        <v>118.125</v>
      </c>
      <c r="O18">
        <v>61.83</v>
      </c>
      <c r="P18">
        <v>125.58750000000001</v>
      </c>
      <c r="Q18">
        <v>12.1</v>
      </c>
      <c r="R18">
        <v>24</v>
      </c>
      <c r="S18">
        <v>15</v>
      </c>
      <c r="T18">
        <v>0</v>
      </c>
      <c r="U18">
        <v>418.77</v>
      </c>
      <c r="V18">
        <v>11.5</v>
      </c>
      <c r="W18">
        <v>25.81</v>
      </c>
      <c r="X18">
        <v>81.5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9.0711999999999993</v>
      </c>
      <c r="AG18">
        <v>43.787999999999997</v>
      </c>
      <c r="AH18">
        <v>0</v>
      </c>
      <c r="AI18">
        <v>0</v>
      </c>
      <c r="AJ18">
        <v>0</v>
      </c>
      <c r="AK18">
        <v>54.567</v>
      </c>
      <c r="AL18">
        <v>1.7430000000000001</v>
      </c>
      <c r="AM18">
        <v>0</v>
      </c>
      <c r="AN18">
        <v>0.80345999999999995</v>
      </c>
      <c r="AO18">
        <v>0</v>
      </c>
      <c r="AP18">
        <v>0</v>
      </c>
      <c r="AQ18">
        <v>0</v>
      </c>
      <c r="AR18">
        <v>3.3119999999999998</v>
      </c>
      <c r="AS18">
        <v>4.7081999999999997</v>
      </c>
      <c r="AT18">
        <v>15.413883999999999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1699.9908440000002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374.12</v>
      </c>
      <c r="L19">
        <v>239.55</v>
      </c>
      <c r="M19">
        <v>58.691600000000001</v>
      </c>
      <c r="N19">
        <v>118.125</v>
      </c>
      <c r="O19">
        <v>61.83</v>
      </c>
      <c r="P19">
        <v>125.58750000000001</v>
      </c>
      <c r="Q19">
        <v>12.1</v>
      </c>
      <c r="R19">
        <v>24</v>
      </c>
      <c r="S19">
        <v>15</v>
      </c>
      <c r="T19">
        <v>0</v>
      </c>
      <c r="U19">
        <v>418.77</v>
      </c>
      <c r="V19">
        <v>11.5</v>
      </c>
      <c r="W19">
        <v>25.81</v>
      </c>
      <c r="X19">
        <v>81.5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9.0711999999999993</v>
      </c>
      <c r="AG19">
        <v>43.787999999999997</v>
      </c>
      <c r="AH19">
        <v>0</v>
      </c>
      <c r="AI19">
        <v>0</v>
      </c>
      <c r="AJ19">
        <v>0</v>
      </c>
      <c r="AK19">
        <v>54.567</v>
      </c>
      <c r="AL19">
        <v>1.7430000000000001</v>
      </c>
      <c r="AM19">
        <v>0</v>
      </c>
      <c r="AN19">
        <v>0.80345999999999995</v>
      </c>
      <c r="AO19">
        <v>0</v>
      </c>
      <c r="AP19">
        <v>0.38429999999999997</v>
      </c>
      <c r="AQ19">
        <v>14.742000000000001</v>
      </c>
      <c r="AR19">
        <v>3.3119999999999998</v>
      </c>
      <c r="AS19">
        <v>16.680479999999999</v>
      </c>
      <c r="AT19">
        <v>16.328531999999999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1744.4829239999999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374.12</v>
      </c>
      <c r="L20">
        <v>239.55</v>
      </c>
      <c r="M20">
        <v>58.691600000000001</v>
      </c>
      <c r="N20">
        <v>118.125</v>
      </c>
      <c r="O20">
        <v>61.83</v>
      </c>
      <c r="P20">
        <v>125.58750000000001</v>
      </c>
      <c r="Q20">
        <v>12.1</v>
      </c>
      <c r="R20">
        <v>24</v>
      </c>
      <c r="S20">
        <v>15</v>
      </c>
      <c r="T20">
        <v>0</v>
      </c>
      <c r="U20">
        <v>418.77</v>
      </c>
      <c r="V20">
        <v>11.5</v>
      </c>
      <c r="W20">
        <v>25.81</v>
      </c>
      <c r="X20">
        <v>81.5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9.0711999999999993</v>
      </c>
      <c r="AG20">
        <v>43.787999999999997</v>
      </c>
      <c r="AH20">
        <v>0</v>
      </c>
      <c r="AI20">
        <v>0</v>
      </c>
      <c r="AJ20">
        <v>0</v>
      </c>
      <c r="AK20">
        <v>54.567</v>
      </c>
      <c r="AL20">
        <v>1.7430000000000001</v>
      </c>
      <c r="AM20">
        <v>0</v>
      </c>
      <c r="AN20">
        <v>0.80345999999999995</v>
      </c>
      <c r="AO20">
        <v>0</v>
      </c>
      <c r="AP20">
        <v>0.38429999999999997</v>
      </c>
      <c r="AQ20">
        <v>14.742000000000001</v>
      </c>
      <c r="AR20">
        <v>4.4160000000000004</v>
      </c>
      <c r="AS20">
        <v>16.680479999999999</v>
      </c>
      <c r="AT20">
        <v>16.466488999999999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1745.7248809999999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374.12</v>
      </c>
      <c r="L21">
        <v>239.55</v>
      </c>
      <c r="M21">
        <v>58.691600000000001</v>
      </c>
      <c r="N21">
        <v>118.125</v>
      </c>
      <c r="O21">
        <v>61.83</v>
      </c>
      <c r="P21">
        <v>125.58750000000001</v>
      </c>
      <c r="Q21">
        <v>12.1</v>
      </c>
      <c r="R21">
        <v>24</v>
      </c>
      <c r="S21">
        <v>15</v>
      </c>
      <c r="T21">
        <v>0</v>
      </c>
      <c r="U21">
        <v>418.77</v>
      </c>
      <c r="V21">
        <v>11.5</v>
      </c>
      <c r="W21">
        <v>25.81</v>
      </c>
      <c r="X21">
        <v>81.5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9.0711999999999993</v>
      </c>
      <c r="AG21">
        <v>43.787999999999997</v>
      </c>
      <c r="AH21">
        <v>0</v>
      </c>
      <c r="AI21">
        <v>0</v>
      </c>
      <c r="AJ21">
        <v>0</v>
      </c>
      <c r="AK21">
        <v>54.567</v>
      </c>
      <c r="AL21">
        <v>1.7430000000000001</v>
      </c>
      <c r="AM21">
        <v>0</v>
      </c>
      <c r="AN21">
        <v>0.80345999999999995</v>
      </c>
      <c r="AO21">
        <v>0</v>
      </c>
      <c r="AP21">
        <v>0.12809999999999999</v>
      </c>
      <c r="AQ21">
        <v>14.742000000000001</v>
      </c>
      <c r="AR21">
        <v>38.088000000000001</v>
      </c>
      <c r="AS21">
        <v>16.680479999999999</v>
      </c>
      <c r="AT21">
        <v>17.648875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1780.323067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374.12</v>
      </c>
      <c r="L22">
        <v>239.55</v>
      </c>
      <c r="M22">
        <v>58.691600000000001</v>
      </c>
      <c r="N22">
        <v>118.125</v>
      </c>
      <c r="O22">
        <v>61.83</v>
      </c>
      <c r="P22">
        <v>125.58750000000001</v>
      </c>
      <c r="Q22">
        <v>12.1</v>
      </c>
      <c r="R22">
        <v>24</v>
      </c>
      <c r="S22">
        <v>15</v>
      </c>
      <c r="T22">
        <v>0</v>
      </c>
      <c r="U22">
        <v>418.77</v>
      </c>
      <c r="V22">
        <v>11.5</v>
      </c>
      <c r="W22">
        <v>25.81</v>
      </c>
      <c r="X22">
        <v>81.5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9.0711999999999993</v>
      </c>
      <c r="AG22">
        <v>43.787999999999997</v>
      </c>
      <c r="AH22">
        <v>0</v>
      </c>
      <c r="AI22">
        <v>0</v>
      </c>
      <c r="AJ22">
        <v>0</v>
      </c>
      <c r="AK22">
        <v>54.567</v>
      </c>
      <c r="AL22">
        <v>1.7430000000000001</v>
      </c>
      <c r="AM22">
        <v>0</v>
      </c>
      <c r="AN22">
        <v>0.80345999999999995</v>
      </c>
      <c r="AO22">
        <v>0</v>
      </c>
      <c r="AP22">
        <v>0.12809999999999999</v>
      </c>
      <c r="AQ22">
        <v>14.742000000000001</v>
      </c>
      <c r="AR22">
        <v>38.088000000000001</v>
      </c>
      <c r="AS22">
        <v>16.680479999999999</v>
      </c>
      <c r="AT22">
        <v>18.808091999999998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1781.4822839999999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374.12</v>
      </c>
      <c r="L23">
        <v>239.55</v>
      </c>
      <c r="M23">
        <v>58.691600000000001</v>
      </c>
      <c r="N23">
        <v>118.125</v>
      </c>
      <c r="O23">
        <v>61.83</v>
      </c>
      <c r="P23">
        <v>125.58750000000001</v>
      </c>
      <c r="Q23">
        <v>12.1</v>
      </c>
      <c r="R23">
        <v>27.724229000000001</v>
      </c>
      <c r="S23">
        <v>15</v>
      </c>
      <c r="T23">
        <v>0</v>
      </c>
      <c r="U23">
        <v>418.77</v>
      </c>
      <c r="V23">
        <v>13.288793</v>
      </c>
      <c r="W23">
        <v>32.215499999999999</v>
      </c>
      <c r="X23">
        <v>114.464007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9.0711999999999993</v>
      </c>
      <c r="AG23">
        <v>43.787999999999997</v>
      </c>
      <c r="AH23">
        <v>0</v>
      </c>
      <c r="AI23">
        <v>0</v>
      </c>
      <c r="AJ23">
        <v>0</v>
      </c>
      <c r="AK23">
        <v>54.567</v>
      </c>
      <c r="AL23">
        <v>12.782</v>
      </c>
      <c r="AM23">
        <v>0</v>
      </c>
      <c r="AN23">
        <v>0.80345999999999995</v>
      </c>
      <c r="AO23">
        <v>0</v>
      </c>
      <c r="AP23">
        <v>0</v>
      </c>
      <c r="AQ23">
        <v>29.484000000000002</v>
      </c>
      <c r="AR23">
        <v>6.6239999999999997</v>
      </c>
      <c r="AS23">
        <v>16.680479999999999</v>
      </c>
      <c r="AT23">
        <v>19.724837000000001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1821.470458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374.12</v>
      </c>
      <c r="L24">
        <v>239.55</v>
      </c>
      <c r="M24">
        <v>58.691600000000001</v>
      </c>
      <c r="N24">
        <v>118.125</v>
      </c>
      <c r="O24">
        <v>61.83</v>
      </c>
      <c r="P24">
        <v>125.58750000000001</v>
      </c>
      <c r="Q24">
        <v>12.1</v>
      </c>
      <c r="R24">
        <v>29.225300000000001</v>
      </c>
      <c r="S24">
        <v>15</v>
      </c>
      <c r="T24">
        <v>0</v>
      </c>
      <c r="U24">
        <v>418.77</v>
      </c>
      <c r="V24">
        <v>13.36</v>
      </c>
      <c r="W24">
        <v>32.215499999999999</v>
      </c>
      <c r="X24">
        <v>117.3292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9.0711999999999993</v>
      </c>
      <c r="AG24">
        <v>43.787999999999997</v>
      </c>
      <c r="AH24">
        <v>0</v>
      </c>
      <c r="AI24">
        <v>0</v>
      </c>
      <c r="AJ24">
        <v>0</v>
      </c>
      <c r="AK24">
        <v>54.567</v>
      </c>
      <c r="AL24">
        <v>12.782</v>
      </c>
      <c r="AM24">
        <v>0</v>
      </c>
      <c r="AN24">
        <v>0.80345999999999995</v>
      </c>
      <c r="AO24">
        <v>0</v>
      </c>
      <c r="AP24">
        <v>0</v>
      </c>
      <c r="AQ24">
        <v>29.484000000000002</v>
      </c>
      <c r="AR24">
        <v>3.3119999999999998</v>
      </c>
      <c r="AS24">
        <v>16.680479999999999</v>
      </c>
      <c r="AT24">
        <v>19.835328000000001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1822.7064199999998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374.12</v>
      </c>
      <c r="L25">
        <v>307.32</v>
      </c>
      <c r="M25">
        <v>82</v>
      </c>
      <c r="N25">
        <v>118.125</v>
      </c>
      <c r="O25">
        <v>61.83</v>
      </c>
      <c r="P25">
        <v>125.58750000000001</v>
      </c>
      <c r="Q25">
        <v>12.1</v>
      </c>
      <c r="R25">
        <v>29.225300000000001</v>
      </c>
      <c r="S25">
        <v>15</v>
      </c>
      <c r="T25">
        <v>0</v>
      </c>
      <c r="U25">
        <v>418.77</v>
      </c>
      <c r="V25">
        <v>13.36</v>
      </c>
      <c r="W25">
        <v>32.215499999999999</v>
      </c>
      <c r="X25">
        <v>117.3292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9.0711999999999993</v>
      </c>
      <c r="AG25">
        <v>43.787999999999997</v>
      </c>
      <c r="AH25">
        <v>0</v>
      </c>
      <c r="AI25">
        <v>0</v>
      </c>
      <c r="AJ25">
        <v>0</v>
      </c>
      <c r="AK25">
        <v>54.567</v>
      </c>
      <c r="AL25">
        <v>12.782</v>
      </c>
      <c r="AM25">
        <v>0</v>
      </c>
      <c r="AN25">
        <v>0.80345999999999995</v>
      </c>
      <c r="AO25">
        <v>0</v>
      </c>
      <c r="AP25">
        <v>0</v>
      </c>
      <c r="AQ25">
        <v>29.484000000000002</v>
      </c>
      <c r="AR25">
        <v>3.3119999999999998</v>
      </c>
      <c r="AS25">
        <v>16.680479999999999</v>
      </c>
      <c r="AT25">
        <v>20.000017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1913.9495089999998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374.12</v>
      </c>
      <c r="L26">
        <v>347.32</v>
      </c>
      <c r="M26">
        <v>82</v>
      </c>
      <c r="N26">
        <v>118.125</v>
      </c>
      <c r="O26">
        <v>61.83</v>
      </c>
      <c r="P26">
        <v>125.58750000000001</v>
      </c>
      <c r="Q26">
        <v>12.1</v>
      </c>
      <c r="R26">
        <v>29.225300000000001</v>
      </c>
      <c r="S26">
        <v>15</v>
      </c>
      <c r="T26">
        <v>0</v>
      </c>
      <c r="U26">
        <v>418.77</v>
      </c>
      <c r="V26">
        <v>13.36</v>
      </c>
      <c r="W26">
        <v>32.215499999999999</v>
      </c>
      <c r="X26">
        <v>117.3292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9.0711999999999993</v>
      </c>
      <c r="AG26">
        <v>43.787999999999997</v>
      </c>
      <c r="AH26">
        <v>23.390899999999998</v>
      </c>
      <c r="AI26">
        <v>0</v>
      </c>
      <c r="AJ26">
        <v>0</v>
      </c>
      <c r="AK26">
        <v>54.567</v>
      </c>
      <c r="AL26">
        <v>12.782</v>
      </c>
      <c r="AM26">
        <v>0</v>
      </c>
      <c r="AN26">
        <v>0.80345999999999995</v>
      </c>
      <c r="AO26">
        <v>0</v>
      </c>
      <c r="AP26">
        <v>0</v>
      </c>
      <c r="AQ26">
        <v>29.484000000000002</v>
      </c>
      <c r="AR26">
        <v>3.3119999999999998</v>
      </c>
      <c r="AS26">
        <v>16.680479999999999</v>
      </c>
      <c r="AT26">
        <v>20.000017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1977.3404089999999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432.677391</v>
      </c>
      <c r="L27">
        <v>427.781519</v>
      </c>
      <c r="M27">
        <v>82</v>
      </c>
      <c r="N27">
        <v>118.125</v>
      </c>
      <c r="O27">
        <v>61.83</v>
      </c>
      <c r="P27">
        <v>125.58750000000001</v>
      </c>
      <c r="Q27">
        <v>19.036605999999999</v>
      </c>
      <c r="R27">
        <v>42.390099999999997</v>
      </c>
      <c r="S27">
        <v>19.456336</v>
      </c>
      <c r="T27">
        <v>0</v>
      </c>
      <c r="U27">
        <v>418.77</v>
      </c>
      <c r="V27">
        <v>14.253199</v>
      </c>
      <c r="W27">
        <v>45.524411000000001</v>
      </c>
      <c r="X27">
        <v>144.53432900000001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16.478852</v>
      </c>
      <c r="AF27">
        <v>9.0711999999999993</v>
      </c>
      <c r="AG27">
        <v>43.787999999999997</v>
      </c>
      <c r="AH27">
        <v>46.402999999999999</v>
      </c>
      <c r="AI27">
        <v>0</v>
      </c>
      <c r="AJ27">
        <v>0</v>
      </c>
      <c r="AK27">
        <v>54.567</v>
      </c>
      <c r="AL27">
        <v>12.782</v>
      </c>
      <c r="AM27">
        <v>0</v>
      </c>
      <c r="AN27">
        <v>0.80345999999999995</v>
      </c>
      <c r="AO27">
        <v>0</v>
      </c>
      <c r="AP27">
        <v>0</v>
      </c>
      <c r="AQ27">
        <v>29.484000000000002</v>
      </c>
      <c r="AR27">
        <v>3.3119999999999998</v>
      </c>
      <c r="AS27">
        <v>4.8427199999999999</v>
      </c>
      <c r="AT27">
        <v>20.000017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2193.4986400000003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542.34282299999995</v>
      </c>
      <c r="L28">
        <v>435.435</v>
      </c>
      <c r="M28">
        <v>82</v>
      </c>
      <c r="N28">
        <v>118.125</v>
      </c>
      <c r="O28">
        <v>61.83</v>
      </c>
      <c r="P28">
        <v>125.58750000000001</v>
      </c>
      <c r="Q28">
        <v>21.658859</v>
      </c>
      <c r="R28">
        <v>42.390099999999997</v>
      </c>
      <c r="S28">
        <v>24.598786</v>
      </c>
      <c r="T28">
        <v>0</v>
      </c>
      <c r="U28">
        <v>418.77</v>
      </c>
      <c r="V28">
        <v>14.253199</v>
      </c>
      <c r="W28">
        <v>46.399079999999998</v>
      </c>
      <c r="X28">
        <v>147.515625</v>
      </c>
      <c r="Y28">
        <v>0</v>
      </c>
      <c r="Z28">
        <v>0</v>
      </c>
      <c r="AA28">
        <v>6.5570000000000004</v>
      </c>
      <c r="AB28">
        <v>3.3325</v>
      </c>
      <c r="AC28">
        <v>0</v>
      </c>
      <c r="AD28">
        <v>0</v>
      </c>
      <c r="AE28">
        <v>16.478852</v>
      </c>
      <c r="AF28">
        <v>17.748000000000001</v>
      </c>
      <c r="AG28">
        <v>43.787999999999997</v>
      </c>
      <c r="AH28">
        <v>70.078000000000003</v>
      </c>
      <c r="AI28">
        <v>0</v>
      </c>
      <c r="AJ28">
        <v>0</v>
      </c>
      <c r="AK28">
        <v>54.567</v>
      </c>
      <c r="AL28">
        <v>12.782</v>
      </c>
      <c r="AM28">
        <v>0</v>
      </c>
      <c r="AN28">
        <v>0.80345999999999995</v>
      </c>
      <c r="AO28">
        <v>0</v>
      </c>
      <c r="AP28">
        <v>0</v>
      </c>
      <c r="AQ28">
        <v>44.225999999999999</v>
      </c>
      <c r="AR28">
        <v>3.3119999999999998</v>
      </c>
      <c r="AS28">
        <v>4.8427199999999999</v>
      </c>
      <c r="AT28">
        <v>20.000017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2379.4215209999998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592.51430000000005</v>
      </c>
      <c r="L29">
        <v>435.435</v>
      </c>
      <c r="M29">
        <v>82</v>
      </c>
      <c r="N29">
        <v>118.125</v>
      </c>
      <c r="O29">
        <v>61.83</v>
      </c>
      <c r="P29">
        <v>125.58750000000001</v>
      </c>
      <c r="Q29">
        <v>21.82</v>
      </c>
      <c r="R29">
        <v>42.390099999999997</v>
      </c>
      <c r="S29">
        <v>26.3901</v>
      </c>
      <c r="T29">
        <v>0</v>
      </c>
      <c r="U29">
        <v>418.77</v>
      </c>
      <c r="V29">
        <v>14.253199</v>
      </c>
      <c r="W29">
        <v>46.399079999999998</v>
      </c>
      <c r="X29">
        <v>147.515625</v>
      </c>
      <c r="Y29">
        <v>0</v>
      </c>
      <c r="Z29">
        <v>2.2000000000000002</v>
      </c>
      <c r="AA29">
        <v>14.041460000000001</v>
      </c>
      <c r="AB29">
        <v>13.17004</v>
      </c>
      <c r="AC29">
        <v>0</v>
      </c>
      <c r="AD29">
        <v>9.1149000000000004</v>
      </c>
      <c r="AE29">
        <v>16.478852</v>
      </c>
      <c r="AF29">
        <v>26.622</v>
      </c>
      <c r="AG29">
        <v>43.787999999999997</v>
      </c>
      <c r="AH29">
        <v>93.563599999999994</v>
      </c>
      <c r="AI29">
        <v>0</v>
      </c>
      <c r="AJ29">
        <v>0</v>
      </c>
      <c r="AK29">
        <v>54.567</v>
      </c>
      <c r="AL29">
        <v>12.782</v>
      </c>
      <c r="AM29">
        <v>3.3325</v>
      </c>
      <c r="AN29">
        <v>0.80345999999999995</v>
      </c>
      <c r="AO29">
        <v>0</v>
      </c>
      <c r="AP29">
        <v>0</v>
      </c>
      <c r="AQ29">
        <v>44.225999999999999</v>
      </c>
      <c r="AR29">
        <v>3.3119999999999998</v>
      </c>
      <c r="AS29">
        <v>4.8427199999999999</v>
      </c>
      <c r="AT29">
        <v>20.000017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2495.8744529999999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642.51430000000005</v>
      </c>
      <c r="L30">
        <v>435.435</v>
      </c>
      <c r="M30">
        <v>82</v>
      </c>
      <c r="N30">
        <v>118.125</v>
      </c>
      <c r="O30">
        <v>61.83</v>
      </c>
      <c r="P30">
        <v>125.58750000000001</v>
      </c>
      <c r="Q30">
        <v>21.82</v>
      </c>
      <c r="R30">
        <v>42.390099999999997</v>
      </c>
      <c r="S30">
        <v>26.3901</v>
      </c>
      <c r="T30">
        <v>0</v>
      </c>
      <c r="U30">
        <v>418.77</v>
      </c>
      <c r="V30">
        <v>14.253199</v>
      </c>
      <c r="W30">
        <v>46.399079999999998</v>
      </c>
      <c r="X30">
        <v>147.515625</v>
      </c>
      <c r="Y30">
        <v>0</v>
      </c>
      <c r="Z30">
        <v>13.041600000000001</v>
      </c>
      <c r="AA30">
        <v>28.09872</v>
      </c>
      <c r="AB30">
        <v>26.34008</v>
      </c>
      <c r="AC30">
        <v>0</v>
      </c>
      <c r="AD30">
        <v>18.229800000000001</v>
      </c>
      <c r="AE30">
        <v>32.957704</v>
      </c>
      <c r="AF30">
        <v>37.468000000000004</v>
      </c>
      <c r="AG30">
        <v>43.787999999999997</v>
      </c>
      <c r="AH30">
        <v>116.9545</v>
      </c>
      <c r="AI30">
        <v>0</v>
      </c>
      <c r="AJ30">
        <v>0</v>
      </c>
      <c r="AK30">
        <v>54.567</v>
      </c>
      <c r="AL30">
        <v>55.776000000000003</v>
      </c>
      <c r="AM30">
        <v>14.769640000000001</v>
      </c>
      <c r="AN30">
        <v>0.80345999999999995</v>
      </c>
      <c r="AO30">
        <v>0</v>
      </c>
      <c r="AP30">
        <v>0</v>
      </c>
      <c r="AQ30">
        <v>44.225999999999999</v>
      </c>
      <c r="AR30">
        <v>3.3119999999999998</v>
      </c>
      <c r="AS30">
        <v>4.8427199999999999</v>
      </c>
      <c r="AT30">
        <v>20.000017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2698.2051449999994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678.78023900000005</v>
      </c>
      <c r="L31">
        <v>435.435</v>
      </c>
      <c r="M31">
        <v>82</v>
      </c>
      <c r="N31">
        <v>118.125</v>
      </c>
      <c r="O31">
        <v>61.83</v>
      </c>
      <c r="P31">
        <v>125.58750000000001</v>
      </c>
      <c r="Q31">
        <v>21.82</v>
      </c>
      <c r="R31">
        <v>42.390099999999997</v>
      </c>
      <c r="S31">
        <v>26.3901</v>
      </c>
      <c r="T31">
        <v>0</v>
      </c>
      <c r="U31">
        <v>418.77</v>
      </c>
      <c r="V31">
        <v>14.253199</v>
      </c>
      <c r="W31">
        <v>46.399079999999998</v>
      </c>
      <c r="X31">
        <v>147.515625</v>
      </c>
      <c r="Y31">
        <v>0</v>
      </c>
      <c r="Z31">
        <v>13.041600000000001</v>
      </c>
      <c r="AA31">
        <v>28.09872</v>
      </c>
      <c r="AB31">
        <v>26.34008</v>
      </c>
      <c r="AC31">
        <v>0</v>
      </c>
      <c r="AD31">
        <v>27.408107999999999</v>
      </c>
      <c r="AE31">
        <v>32.957704</v>
      </c>
      <c r="AF31">
        <v>37.468000000000004</v>
      </c>
      <c r="AG31">
        <v>43.787999999999997</v>
      </c>
      <c r="AH31">
        <v>116.9545</v>
      </c>
      <c r="AI31">
        <v>0</v>
      </c>
      <c r="AJ31">
        <v>0</v>
      </c>
      <c r="AK31">
        <v>54.567</v>
      </c>
      <c r="AL31">
        <v>55.776000000000003</v>
      </c>
      <c r="AM31">
        <v>15.804048</v>
      </c>
      <c r="AN31">
        <v>0.80345999999999995</v>
      </c>
      <c r="AO31">
        <v>0</v>
      </c>
      <c r="AP31">
        <v>0</v>
      </c>
      <c r="AQ31">
        <v>44.225999999999999</v>
      </c>
      <c r="AR31">
        <v>3.3119999999999998</v>
      </c>
      <c r="AS31">
        <v>4.8427199999999999</v>
      </c>
      <c r="AT31">
        <v>20.000017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2744.6837999999998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679.19</v>
      </c>
      <c r="L32">
        <v>435.435</v>
      </c>
      <c r="M32">
        <v>82</v>
      </c>
      <c r="N32">
        <v>118.125</v>
      </c>
      <c r="O32">
        <v>61.83</v>
      </c>
      <c r="P32">
        <v>125.58750000000001</v>
      </c>
      <c r="Q32">
        <v>21.82</v>
      </c>
      <c r="R32">
        <v>42.390099999999997</v>
      </c>
      <c r="S32">
        <v>26.3901</v>
      </c>
      <c r="T32">
        <v>0</v>
      </c>
      <c r="U32">
        <v>418.77</v>
      </c>
      <c r="V32">
        <v>14.253199</v>
      </c>
      <c r="W32">
        <v>46.399079999999998</v>
      </c>
      <c r="X32">
        <v>147.515625</v>
      </c>
      <c r="Y32">
        <v>0</v>
      </c>
      <c r="Z32">
        <v>13.041600000000001</v>
      </c>
      <c r="AA32">
        <v>28.09872</v>
      </c>
      <c r="AB32">
        <v>26.34008</v>
      </c>
      <c r="AC32">
        <v>0</v>
      </c>
      <c r="AD32">
        <v>27.408107999999999</v>
      </c>
      <c r="AE32">
        <v>32.957704</v>
      </c>
      <c r="AF32">
        <v>37.468000000000004</v>
      </c>
      <c r="AG32">
        <v>43.787999999999997</v>
      </c>
      <c r="AH32">
        <v>116.9545</v>
      </c>
      <c r="AI32">
        <v>0</v>
      </c>
      <c r="AJ32">
        <v>0</v>
      </c>
      <c r="AK32">
        <v>54.567</v>
      </c>
      <c r="AL32">
        <v>55.776000000000003</v>
      </c>
      <c r="AM32">
        <v>15.804048</v>
      </c>
      <c r="AN32">
        <v>0.80345999999999995</v>
      </c>
      <c r="AO32">
        <v>0</v>
      </c>
      <c r="AP32">
        <v>0</v>
      </c>
      <c r="AQ32">
        <v>44.225999999999999</v>
      </c>
      <c r="AR32">
        <v>3.3119999999999998</v>
      </c>
      <c r="AS32">
        <v>4.8427199999999999</v>
      </c>
      <c r="AT32">
        <v>20.000017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2745.0935609999997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679.19</v>
      </c>
      <c r="L33">
        <v>435.435</v>
      </c>
      <c r="M33">
        <v>84.673912999999999</v>
      </c>
      <c r="N33">
        <v>118.125</v>
      </c>
      <c r="O33">
        <v>61.83</v>
      </c>
      <c r="P33">
        <v>125.58750000000001</v>
      </c>
      <c r="Q33">
        <v>21.82</v>
      </c>
      <c r="R33">
        <v>42.390099999999997</v>
      </c>
      <c r="S33">
        <v>26.3901</v>
      </c>
      <c r="T33">
        <v>0</v>
      </c>
      <c r="U33">
        <v>418.77</v>
      </c>
      <c r="V33">
        <v>14.253199</v>
      </c>
      <c r="W33">
        <v>46.399079999999998</v>
      </c>
      <c r="X33">
        <v>147.515625</v>
      </c>
      <c r="Y33">
        <v>0</v>
      </c>
      <c r="Z33">
        <v>13.041600000000001</v>
      </c>
      <c r="AA33">
        <v>28.09872</v>
      </c>
      <c r="AB33">
        <v>26.34008</v>
      </c>
      <c r="AC33">
        <v>0</v>
      </c>
      <c r="AD33">
        <v>27.408107999999999</v>
      </c>
      <c r="AE33">
        <v>32.957704</v>
      </c>
      <c r="AF33">
        <v>37.468000000000004</v>
      </c>
      <c r="AG33">
        <v>43.787999999999997</v>
      </c>
      <c r="AH33">
        <v>116.9545</v>
      </c>
      <c r="AI33">
        <v>0</v>
      </c>
      <c r="AJ33">
        <v>0</v>
      </c>
      <c r="AK33">
        <v>54.567</v>
      </c>
      <c r="AL33">
        <v>55.776000000000003</v>
      </c>
      <c r="AM33">
        <v>15.804048</v>
      </c>
      <c r="AN33">
        <v>0.80345999999999995</v>
      </c>
      <c r="AO33">
        <v>0</v>
      </c>
      <c r="AP33">
        <v>0</v>
      </c>
      <c r="AQ33">
        <v>44.225999999999999</v>
      </c>
      <c r="AR33">
        <v>3.3119999999999998</v>
      </c>
      <c r="AS33">
        <v>4.8427199999999999</v>
      </c>
      <c r="AT33">
        <v>20.000017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2747.7674739999998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679.19</v>
      </c>
      <c r="L34">
        <v>435.435</v>
      </c>
      <c r="M34">
        <v>85</v>
      </c>
      <c r="N34">
        <v>118.125</v>
      </c>
      <c r="O34">
        <v>61.83</v>
      </c>
      <c r="P34">
        <v>125.58750000000001</v>
      </c>
      <c r="Q34">
        <v>21.82</v>
      </c>
      <c r="R34">
        <v>42.390099999999997</v>
      </c>
      <c r="S34">
        <v>26.3901</v>
      </c>
      <c r="T34">
        <v>0</v>
      </c>
      <c r="U34">
        <v>418.77</v>
      </c>
      <c r="V34">
        <v>14.253199</v>
      </c>
      <c r="W34">
        <v>46.399079999999998</v>
      </c>
      <c r="X34">
        <v>147.515625</v>
      </c>
      <c r="Y34">
        <v>0</v>
      </c>
      <c r="Z34">
        <v>13.041600000000001</v>
      </c>
      <c r="AA34">
        <v>14.04936</v>
      </c>
      <c r="AB34">
        <v>26.34008</v>
      </c>
      <c r="AC34">
        <v>0</v>
      </c>
      <c r="AD34">
        <v>27.408107999999999</v>
      </c>
      <c r="AE34">
        <v>32.957704</v>
      </c>
      <c r="AF34">
        <v>37.468000000000004</v>
      </c>
      <c r="AG34">
        <v>43.787999999999997</v>
      </c>
      <c r="AH34">
        <v>116.9545</v>
      </c>
      <c r="AI34">
        <v>0</v>
      </c>
      <c r="AJ34">
        <v>0</v>
      </c>
      <c r="AK34">
        <v>54.567</v>
      </c>
      <c r="AL34">
        <v>41.832000000000001</v>
      </c>
      <c r="AM34">
        <v>15.804048</v>
      </c>
      <c r="AN34">
        <v>0.80345999999999995</v>
      </c>
      <c r="AO34">
        <v>0</v>
      </c>
      <c r="AP34">
        <v>0</v>
      </c>
      <c r="AQ34">
        <v>44.225999999999999</v>
      </c>
      <c r="AR34">
        <v>3.3119999999999998</v>
      </c>
      <c r="AS34">
        <v>4.8427199999999999</v>
      </c>
      <c r="AT34">
        <v>19.797170000000001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2719.8973539999997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679.19</v>
      </c>
      <c r="L35">
        <v>435.435</v>
      </c>
      <c r="M35">
        <v>85</v>
      </c>
      <c r="N35">
        <v>118.125</v>
      </c>
      <c r="O35">
        <v>61.83</v>
      </c>
      <c r="P35">
        <v>125.58750000000001</v>
      </c>
      <c r="Q35">
        <v>21.82</v>
      </c>
      <c r="R35">
        <v>42.390099999999997</v>
      </c>
      <c r="S35">
        <v>26.3901</v>
      </c>
      <c r="T35">
        <v>0</v>
      </c>
      <c r="U35">
        <v>418.77</v>
      </c>
      <c r="V35">
        <v>14.253199</v>
      </c>
      <c r="W35">
        <v>46.399079999999998</v>
      </c>
      <c r="X35">
        <v>147.515625</v>
      </c>
      <c r="Y35">
        <v>0</v>
      </c>
      <c r="Z35">
        <v>13.041600000000001</v>
      </c>
      <c r="AA35">
        <v>14.04936</v>
      </c>
      <c r="AB35">
        <v>26.34008</v>
      </c>
      <c r="AC35">
        <v>0</v>
      </c>
      <c r="AD35">
        <v>27.3447</v>
      </c>
      <c r="AE35">
        <v>32.957704</v>
      </c>
      <c r="AF35">
        <v>37.468000000000004</v>
      </c>
      <c r="AG35">
        <v>43.787999999999997</v>
      </c>
      <c r="AH35">
        <v>116.9545</v>
      </c>
      <c r="AI35">
        <v>0</v>
      </c>
      <c r="AJ35">
        <v>0</v>
      </c>
      <c r="AK35">
        <v>54.567</v>
      </c>
      <c r="AL35">
        <v>41.832000000000001</v>
      </c>
      <c r="AM35">
        <v>15.804048</v>
      </c>
      <c r="AN35">
        <v>0.80345999999999995</v>
      </c>
      <c r="AO35">
        <v>0</v>
      </c>
      <c r="AP35">
        <v>0.64049999999999996</v>
      </c>
      <c r="AQ35">
        <v>44.225999999999999</v>
      </c>
      <c r="AR35">
        <v>3.3119999999999998</v>
      </c>
      <c r="AS35">
        <v>4.8427199999999999</v>
      </c>
      <c r="AT35">
        <v>19.900428000000002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2720.5777039999998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679.19</v>
      </c>
      <c r="L36">
        <v>435.435</v>
      </c>
      <c r="M36">
        <v>85</v>
      </c>
      <c r="N36">
        <v>118.125</v>
      </c>
      <c r="O36">
        <v>61.83</v>
      </c>
      <c r="P36">
        <v>125.58750000000001</v>
      </c>
      <c r="Q36">
        <v>21.82</v>
      </c>
      <c r="R36">
        <v>42.390099999999997</v>
      </c>
      <c r="S36">
        <v>26.3901</v>
      </c>
      <c r="T36">
        <v>0</v>
      </c>
      <c r="U36">
        <v>418.77</v>
      </c>
      <c r="V36">
        <v>14.253199</v>
      </c>
      <c r="W36">
        <v>46.399079999999998</v>
      </c>
      <c r="X36">
        <v>147.515625</v>
      </c>
      <c r="Y36">
        <v>0</v>
      </c>
      <c r="Z36">
        <v>0</v>
      </c>
      <c r="AA36">
        <v>8.69</v>
      </c>
      <c r="AB36">
        <v>13.17004</v>
      </c>
      <c r="AC36">
        <v>0</v>
      </c>
      <c r="AD36">
        <v>7.9260000000000002</v>
      </c>
      <c r="AE36">
        <v>32.957704</v>
      </c>
      <c r="AF36">
        <v>18.734000000000002</v>
      </c>
      <c r="AG36">
        <v>43.787999999999997</v>
      </c>
      <c r="AH36">
        <v>70.172700000000006</v>
      </c>
      <c r="AI36">
        <v>0</v>
      </c>
      <c r="AJ36">
        <v>0</v>
      </c>
      <c r="AK36">
        <v>54.567</v>
      </c>
      <c r="AL36">
        <v>12.782</v>
      </c>
      <c r="AM36">
        <v>0</v>
      </c>
      <c r="AN36">
        <v>0.80345999999999995</v>
      </c>
      <c r="AO36">
        <v>0</v>
      </c>
      <c r="AP36">
        <v>0.64049999999999996</v>
      </c>
      <c r="AQ36">
        <v>44.225999999999999</v>
      </c>
      <c r="AR36">
        <v>3.3119999999999998</v>
      </c>
      <c r="AS36">
        <v>4.8427199999999999</v>
      </c>
      <c r="AT36">
        <v>20.000017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2559.3177450000003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679.19</v>
      </c>
      <c r="L37">
        <v>435.435</v>
      </c>
      <c r="M37">
        <v>85</v>
      </c>
      <c r="N37">
        <v>118.125</v>
      </c>
      <c r="O37">
        <v>61.83</v>
      </c>
      <c r="P37">
        <v>125.58750000000001</v>
      </c>
      <c r="Q37">
        <v>21.82</v>
      </c>
      <c r="R37">
        <v>42.390099999999997</v>
      </c>
      <c r="S37">
        <v>26.3901</v>
      </c>
      <c r="T37">
        <v>0</v>
      </c>
      <c r="U37">
        <v>418.77</v>
      </c>
      <c r="V37">
        <v>14.253199</v>
      </c>
      <c r="W37">
        <v>46.399079999999998</v>
      </c>
      <c r="X37">
        <v>147.515625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32.957704</v>
      </c>
      <c r="AF37">
        <v>9.0711999999999993</v>
      </c>
      <c r="AG37">
        <v>43.787999999999997</v>
      </c>
      <c r="AH37">
        <v>46.781799999999997</v>
      </c>
      <c r="AI37">
        <v>0</v>
      </c>
      <c r="AJ37">
        <v>0</v>
      </c>
      <c r="AK37">
        <v>54.567</v>
      </c>
      <c r="AL37">
        <v>2.3239999999999998</v>
      </c>
      <c r="AM37">
        <v>0</v>
      </c>
      <c r="AN37">
        <v>0.80345999999999995</v>
      </c>
      <c r="AO37">
        <v>0</v>
      </c>
      <c r="AP37">
        <v>0.64049999999999996</v>
      </c>
      <c r="AQ37">
        <v>44.225999999999999</v>
      </c>
      <c r="AR37">
        <v>3.3119999999999998</v>
      </c>
      <c r="AS37">
        <v>4.8427199999999999</v>
      </c>
      <c r="AT37">
        <v>19.678291999999999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2498.8683200000005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679.19</v>
      </c>
      <c r="L38">
        <v>435.435</v>
      </c>
      <c r="M38">
        <v>85</v>
      </c>
      <c r="N38">
        <v>118.125</v>
      </c>
      <c r="O38">
        <v>61.83</v>
      </c>
      <c r="P38">
        <v>125.58750000000001</v>
      </c>
      <c r="Q38">
        <v>21.82</v>
      </c>
      <c r="R38">
        <v>42.390099999999997</v>
      </c>
      <c r="S38">
        <v>26.3901</v>
      </c>
      <c r="T38">
        <v>0</v>
      </c>
      <c r="U38">
        <v>418.77</v>
      </c>
      <c r="V38">
        <v>14.253199</v>
      </c>
      <c r="W38">
        <v>46.399079999999998</v>
      </c>
      <c r="X38">
        <v>147.515625</v>
      </c>
      <c r="Y38">
        <v>0</v>
      </c>
      <c r="Z38">
        <v>0</v>
      </c>
      <c r="AA38">
        <v>0</v>
      </c>
      <c r="AB38">
        <v>3.3325</v>
      </c>
      <c r="AC38">
        <v>0</v>
      </c>
      <c r="AD38">
        <v>0</v>
      </c>
      <c r="AE38">
        <v>32.957704</v>
      </c>
      <c r="AF38">
        <v>9.0711999999999993</v>
      </c>
      <c r="AG38">
        <v>43.787999999999997</v>
      </c>
      <c r="AH38">
        <v>46.781799999999997</v>
      </c>
      <c r="AI38">
        <v>0</v>
      </c>
      <c r="AJ38">
        <v>0</v>
      </c>
      <c r="AK38">
        <v>54.567</v>
      </c>
      <c r="AL38">
        <v>2.3239999999999998</v>
      </c>
      <c r="AM38">
        <v>0</v>
      </c>
      <c r="AN38">
        <v>0.80345999999999995</v>
      </c>
      <c r="AO38">
        <v>0</v>
      </c>
      <c r="AP38">
        <v>0.64049999999999996</v>
      </c>
      <c r="AQ38">
        <v>44.225999999999999</v>
      </c>
      <c r="AR38">
        <v>5.52</v>
      </c>
      <c r="AS38">
        <v>4.8427199999999999</v>
      </c>
      <c r="AT38">
        <v>20.000017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2491.5605050000004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679.19</v>
      </c>
      <c r="L39">
        <v>435.435</v>
      </c>
      <c r="M39">
        <v>85</v>
      </c>
      <c r="N39">
        <v>118.125</v>
      </c>
      <c r="O39">
        <v>61.83</v>
      </c>
      <c r="P39">
        <v>125.58750000000001</v>
      </c>
      <c r="Q39">
        <v>21.82</v>
      </c>
      <c r="R39">
        <v>42.390099999999997</v>
      </c>
      <c r="S39">
        <v>26.3901</v>
      </c>
      <c r="T39">
        <v>0</v>
      </c>
      <c r="U39">
        <v>418.77</v>
      </c>
      <c r="V39">
        <v>14.253199</v>
      </c>
      <c r="W39">
        <v>46.399079999999998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9.0711999999999993</v>
      </c>
      <c r="AG39">
        <v>43.787999999999997</v>
      </c>
      <c r="AH39">
        <v>23.390899999999998</v>
      </c>
      <c r="AI39">
        <v>0</v>
      </c>
      <c r="AJ39">
        <v>0</v>
      </c>
      <c r="AK39">
        <v>54.567</v>
      </c>
      <c r="AL39">
        <v>2.3239999999999998</v>
      </c>
      <c r="AM39">
        <v>0</v>
      </c>
      <c r="AN39">
        <v>0.80345999999999995</v>
      </c>
      <c r="AO39">
        <v>0</v>
      </c>
      <c r="AP39">
        <v>0.64049999999999996</v>
      </c>
      <c r="AQ39">
        <v>29.484000000000002</v>
      </c>
      <c r="AR39">
        <v>38.088000000000001</v>
      </c>
      <c r="AS39">
        <v>5.3807999999999998</v>
      </c>
      <c r="AT39">
        <v>20.000017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2466.7223330000002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679.19</v>
      </c>
      <c r="L40">
        <v>435.435</v>
      </c>
      <c r="M40">
        <v>85</v>
      </c>
      <c r="N40">
        <v>118.125</v>
      </c>
      <c r="O40">
        <v>61.83</v>
      </c>
      <c r="P40">
        <v>125.58750000000001</v>
      </c>
      <c r="Q40">
        <v>21.82</v>
      </c>
      <c r="R40">
        <v>42.390099999999997</v>
      </c>
      <c r="S40">
        <v>26.3901</v>
      </c>
      <c r="T40">
        <v>0</v>
      </c>
      <c r="U40">
        <v>418.77</v>
      </c>
      <c r="V40">
        <v>14.253199</v>
      </c>
      <c r="W40">
        <v>46.399079999999998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9.0711999999999993</v>
      </c>
      <c r="AG40">
        <v>43.787999999999997</v>
      </c>
      <c r="AH40">
        <v>0</v>
      </c>
      <c r="AI40">
        <v>0</v>
      </c>
      <c r="AJ40">
        <v>0</v>
      </c>
      <c r="AK40">
        <v>54.567</v>
      </c>
      <c r="AL40">
        <v>2.3239999999999998</v>
      </c>
      <c r="AM40">
        <v>0</v>
      </c>
      <c r="AN40">
        <v>0.80345999999999995</v>
      </c>
      <c r="AO40">
        <v>0</v>
      </c>
      <c r="AP40">
        <v>0.64049999999999996</v>
      </c>
      <c r="AQ40">
        <v>29.484000000000002</v>
      </c>
      <c r="AR40">
        <v>38.088000000000001</v>
      </c>
      <c r="AS40">
        <v>5.3807999999999998</v>
      </c>
      <c r="AT40">
        <v>20.000017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2443.3314330000003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679.19</v>
      </c>
      <c r="L41">
        <v>435.435</v>
      </c>
      <c r="M41">
        <v>85</v>
      </c>
      <c r="N41">
        <v>118.125</v>
      </c>
      <c r="O41">
        <v>61.83</v>
      </c>
      <c r="P41">
        <v>125.58750000000001</v>
      </c>
      <c r="Q41">
        <v>21.82</v>
      </c>
      <c r="R41">
        <v>42.390099999999997</v>
      </c>
      <c r="S41">
        <v>26.3901</v>
      </c>
      <c r="T41">
        <v>0</v>
      </c>
      <c r="U41">
        <v>418.77</v>
      </c>
      <c r="V41">
        <v>14.253199</v>
      </c>
      <c r="W41">
        <v>46.399079999999998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9.0711999999999993</v>
      </c>
      <c r="AG41">
        <v>43.787999999999997</v>
      </c>
      <c r="AH41">
        <v>0</v>
      </c>
      <c r="AI41">
        <v>0</v>
      </c>
      <c r="AJ41">
        <v>0</v>
      </c>
      <c r="AK41">
        <v>54.567</v>
      </c>
      <c r="AL41">
        <v>2.3239999999999998</v>
      </c>
      <c r="AM41">
        <v>0</v>
      </c>
      <c r="AN41">
        <v>0.80345999999999995</v>
      </c>
      <c r="AO41">
        <v>0</v>
      </c>
      <c r="AP41">
        <v>0</v>
      </c>
      <c r="AQ41">
        <v>28.475999999999999</v>
      </c>
      <c r="AR41">
        <v>6.6239999999999997</v>
      </c>
      <c r="AS41">
        <v>5.3807999999999998</v>
      </c>
      <c r="AT41">
        <v>20.000017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2410.2189330000001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679.19</v>
      </c>
      <c r="L42">
        <v>435.435</v>
      </c>
      <c r="M42">
        <v>85</v>
      </c>
      <c r="N42">
        <v>118.125</v>
      </c>
      <c r="O42">
        <v>61.83</v>
      </c>
      <c r="P42">
        <v>125.58750000000001</v>
      </c>
      <c r="Q42">
        <v>21.82</v>
      </c>
      <c r="R42">
        <v>42.390099999999997</v>
      </c>
      <c r="S42">
        <v>26.3901</v>
      </c>
      <c r="T42">
        <v>0</v>
      </c>
      <c r="U42">
        <v>418.77</v>
      </c>
      <c r="V42">
        <v>14.253199</v>
      </c>
      <c r="W42">
        <v>46.399079999999998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9.0711999999999993</v>
      </c>
      <c r="AG42">
        <v>43.787999999999997</v>
      </c>
      <c r="AH42">
        <v>0</v>
      </c>
      <c r="AI42">
        <v>0</v>
      </c>
      <c r="AJ42">
        <v>0</v>
      </c>
      <c r="AK42">
        <v>54.567</v>
      </c>
      <c r="AL42">
        <v>2.3239999999999998</v>
      </c>
      <c r="AM42">
        <v>0</v>
      </c>
      <c r="AN42">
        <v>0.80345999999999995</v>
      </c>
      <c r="AO42">
        <v>0</v>
      </c>
      <c r="AP42">
        <v>0</v>
      </c>
      <c r="AQ42">
        <v>28.224</v>
      </c>
      <c r="AR42">
        <v>2.2080000000000002</v>
      </c>
      <c r="AS42">
        <v>5.3807999999999998</v>
      </c>
      <c r="AT42">
        <v>20.000017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2405.5509330000004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679.19</v>
      </c>
      <c r="L43">
        <v>435.435</v>
      </c>
      <c r="M43">
        <v>85</v>
      </c>
      <c r="N43">
        <v>118.125</v>
      </c>
      <c r="O43">
        <v>61.83</v>
      </c>
      <c r="P43">
        <v>125.58750000000001</v>
      </c>
      <c r="Q43">
        <v>21.82</v>
      </c>
      <c r="R43">
        <v>42.390099999999997</v>
      </c>
      <c r="S43">
        <v>26.3901</v>
      </c>
      <c r="T43">
        <v>0</v>
      </c>
      <c r="U43">
        <v>418.77</v>
      </c>
      <c r="V43">
        <v>14.253199</v>
      </c>
      <c r="W43">
        <v>46.399079999999998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9.0711999999999993</v>
      </c>
      <c r="AG43">
        <v>43.787999999999997</v>
      </c>
      <c r="AH43">
        <v>0</v>
      </c>
      <c r="AI43">
        <v>0</v>
      </c>
      <c r="AJ43">
        <v>0</v>
      </c>
      <c r="AK43">
        <v>54.567</v>
      </c>
      <c r="AL43">
        <v>2.3239999999999998</v>
      </c>
      <c r="AM43">
        <v>0</v>
      </c>
      <c r="AN43">
        <v>0.80345999999999995</v>
      </c>
      <c r="AO43">
        <v>0</v>
      </c>
      <c r="AP43">
        <v>0.38429999999999997</v>
      </c>
      <c r="AQ43">
        <v>28.224</v>
      </c>
      <c r="AR43">
        <v>2.2080000000000002</v>
      </c>
      <c r="AS43">
        <v>7.8021599999999998</v>
      </c>
      <c r="AT43">
        <v>20.000017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2391.8777410000007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679.19</v>
      </c>
      <c r="L44">
        <v>435.435</v>
      </c>
      <c r="M44">
        <v>85</v>
      </c>
      <c r="N44">
        <v>118.125</v>
      </c>
      <c r="O44">
        <v>61.83</v>
      </c>
      <c r="P44">
        <v>125.58750000000001</v>
      </c>
      <c r="Q44">
        <v>21.82</v>
      </c>
      <c r="R44">
        <v>42.390099999999997</v>
      </c>
      <c r="S44">
        <v>26.3901</v>
      </c>
      <c r="T44">
        <v>0</v>
      </c>
      <c r="U44">
        <v>418.77</v>
      </c>
      <c r="V44">
        <v>14.253199</v>
      </c>
      <c r="W44">
        <v>46.399079999999998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9.0711999999999993</v>
      </c>
      <c r="AG44">
        <v>43.787999999999997</v>
      </c>
      <c r="AH44">
        <v>0</v>
      </c>
      <c r="AI44">
        <v>0</v>
      </c>
      <c r="AJ44">
        <v>0</v>
      </c>
      <c r="AK44">
        <v>54.567</v>
      </c>
      <c r="AL44">
        <v>2.3239999999999998</v>
      </c>
      <c r="AM44">
        <v>0</v>
      </c>
      <c r="AN44">
        <v>0.80345999999999995</v>
      </c>
      <c r="AO44">
        <v>0</v>
      </c>
      <c r="AP44">
        <v>0.38429999999999997</v>
      </c>
      <c r="AQ44">
        <v>28.224</v>
      </c>
      <c r="AR44">
        <v>2.2080000000000002</v>
      </c>
      <c r="AS44">
        <v>7.8021599999999998</v>
      </c>
      <c r="AT44">
        <v>20.000017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2391.8777410000007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652.51430000000005</v>
      </c>
      <c r="L45">
        <v>435.435</v>
      </c>
      <c r="M45">
        <v>85</v>
      </c>
      <c r="N45">
        <v>118.125</v>
      </c>
      <c r="O45">
        <v>61.83</v>
      </c>
      <c r="P45">
        <v>125.58750000000001</v>
      </c>
      <c r="Q45">
        <v>21.82</v>
      </c>
      <c r="R45">
        <v>42.390099999999997</v>
      </c>
      <c r="S45">
        <v>26.3901</v>
      </c>
      <c r="T45">
        <v>0</v>
      </c>
      <c r="U45">
        <v>418.77</v>
      </c>
      <c r="V45">
        <v>14.253199</v>
      </c>
      <c r="W45">
        <v>46.399079999999998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9.0711999999999993</v>
      </c>
      <c r="AG45">
        <v>43.787999999999997</v>
      </c>
      <c r="AH45">
        <v>0</v>
      </c>
      <c r="AI45">
        <v>0</v>
      </c>
      <c r="AJ45">
        <v>0</v>
      </c>
      <c r="AK45">
        <v>54.567</v>
      </c>
      <c r="AL45">
        <v>2.3239999999999998</v>
      </c>
      <c r="AM45">
        <v>0</v>
      </c>
      <c r="AN45">
        <v>0.80345999999999995</v>
      </c>
      <c r="AO45">
        <v>0</v>
      </c>
      <c r="AP45">
        <v>0.38429999999999997</v>
      </c>
      <c r="AQ45">
        <v>28.224</v>
      </c>
      <c r="AR45">
        <v>2.2080000000000002</v>
      </c>
      <c r="AS45">
        <v>7.8021599999999998</v>
      </c>
      <c r="AT45">
        <v>20.000017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2365.2020410000005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602.51430000000005</v>
      </c>
      <c r="L46">
        <v>435.435</v>
      </c>
      <c r="M46">
        <v>85</v>
      </c>
      <c r="N46">
        <v>118.125</v>
      </c>
      <c r="O46">
        <v>61.83</v>
      </c>
      <c r="P46">
        <v>125.58750000000001</v>
      </c>
      <c r="Q46">
        <v>21.82</v>
      </c>
      <c r="R46">
        <v>42.390099999999997</v>
      </c>
      <c r="S46">
        <v>26.3901</v>
      </c>
      <c r="T46">
        <v>0</v>
      </c>
      <c r="U46">
        <v>418.77</v>
      </c>
      <c r="V46">
        <v>14.253199</v>
      </c>
      <c r="W46">
        <v>46.399079999999998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9.0711999999999993</v>
      </c>
      <c r="AG46">
        <v>43.787999999999997</v>
      </c>
      <c r="AH46">
        <v>0</v>
      </c>
      <c r="AI46">
        <v>0</v>
      </c>
      <c r="AJ46">
        <v>0</v>
      </c>
      <c r="AK46">
        <v>54.567</v>
      </c>
      <c r="AL46">
        <v>2.3239999999999998</v>
      </c>
      <c r="AM46">
        <v>0</v>
      </c>
      <c r="AN46">
        <v>0.80345999999999995</v>
      </c>
      <c r="AO46">
        <v>0</v>
      </c>
      <c r="AP46">
        <v>0.38429999999999997</v>
      </c>
      <c r="AQ46">
        <v>28.224</v>
      </c>
      <c r="AR46">
        <v>2.2080000000000002</v>
      </c>
      <c r="AS46">
        <v>7.8021599999999998</v>
      </c>
      <c r="AT46">
        <v>20.000017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2315.2020410000005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552.51430000000005</v>
      </c>
      <c r="L47">
        <v>435.435</v>
      </c>
      <c r="M47">
        <v>85</v>
      </c>
      <c r="N47">
        <v>118.125</v>
      </c>
      <c r="O47">
        <v>61.83</v>
      </c>
      <c r="P47">
        <v>125.58750000000001</v>
      </c>
      <c r="Q47">
        <v>21.82</v>
      </c>
      <c r="R47">
        <v>42.390099999999997</v>
      </c>
      <c r="S47">
        <v>26.3901</v>
      </c>
      <c r="T47">
        <v>0</v>
      </c>
      <c r="U47">
        <v>418.77</v>
      </c>
      <c r="V47">
        <v>14.253199</v>
      </c>
      <c r="W47">
        <v>46.399079999999998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9.0711999999999993</v>
      </c>
      <c r="AG47">
        <v>43.787999999999997</v>
      </c>
      <c r="AH47">
        <v>0</v>
      </c>
      <c r="AI47">
        <v>0</v>
      </c>
      <c r="AJ47">
        <v>0</v>
      </c>
      <c r="AK47">
        <v>54.567</v>
      </c>
      <c r="AL47">
        <v>2.3239999999999998</v>
      </c>
      <c r="AM47">
        <v>0</v>
      </c>
      <c r="AN47">
        <v>0.80345999999999995</v>
      </c>
      <c r="AO47">
        <v>0</v>
      </c>
      <c r="AP47">
        <v>0.38429999999999997</v>
      </c>
      <c r="AQ47">
        <v>0</v>
      </c>
      <c r="AR47">
        <v>2.2080000000000002</v>
      </c>
      <c r="AS47">
        <v>7.8021599999999998</v>
      </c>
      <c r="AT47">
        <v>20.000017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2236.9780410000003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502.51429999999999</v>
      </c>
      <c r="L48">
        <v>435.435</v>
      </c>
      <c r="M48">
        <v>85</v>
      </c>
      <c r="N48">
        <v>118.125</v>
      </c>
      <c r="O48">
        <v>61.83</v>
      </c>
      <c r="P48">
        <v>125.58750000000001</v>
      </c>
      <c r="Q48">
        <v>21.82</v>
      </c>
      <c r="R48">
        <v>42.390099999999997</v>
      </c>
      <c r="S48">
        <v>26.3901</v>
      </c>
      <c r="T48">
        <v>0</v>
      </c>
      <c r="U48">
        <v>418.77</v>
      </c>
      <c r="V48">
        <v>14.253199</v>
      </c>
      <c r="W48">
        <v>46.399079999999998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9.0711999999999993</v>
      </c>
      <c r="AG48">
        <v>43.787999999999997</v>
      </c>
      <c r="AH48">
        <v>0</v>
      </c>
      <c r="AI48">
        <v>0</v>
      </c>
      <c r="AJ48">
        <v>0</v>
      </c>
      <c r="AK48">
        <v>54.567</v>
      </c>
      <c r="AL48">
        <v>2.3239999999999998</v>
      </c>
      <c r="AM48">
        <v>0</v>
      </c>
      <c r="AN48">
        <v>0.80345999999999995</v>
      </c>
      <c r="AO48">
        <v>0</v>
      </c>
      <c r="AP48">
        <v>0.38429999999999997</v>
      </c>
      <c r="AQ48">
        <v>0</v>
      </c>
      <c r="AR48">
        <v>2.2080000000000002</v>
      </c>
      <c r="AS48">
        <v>7.8021599999999998</v>
      </c>
      <c r="AT48">
        <v>20.000017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2186.9780410000003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452.51429999999999</v>
      </c>
      <c r="L49">
        <v>435.435</v>
      </c>
      <c r="M49">
        <v>85</v>
      </c>
      <c r="N49">
        <v>118.125</v>
      </c>
      <c r="O49">
        <v>61.83</v>
      </c>
      <c r="P49">
        <v>125.58750000000001</v>
      </c>
      <c r="Q49">
        <v>21.82</v>
      </c>
      <c r="R49">
        <v>42.390099999999997</v>
      </c>
      <c r="S49">
        <v>26.3901</v>
      </c>
      <c r="T49">
        <v>0</v>
      </c>
      <c r="U49">
        <v>418.77</v>
      </c>
      <c r="V49">
        <v>14.253199</v>
      </c>
      <c r="W49">
        <v>46.399079999999998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9.0711999999999993</v>
      </c>
      <c r="AG49">
        <v>43.787999999999997</v>
      </c>
      <c r="AH49">
        <v>0</v>
      </c>
      <c r="AI49">
        <v>0</v>
      </c>
      <c r="AJ49">
        <v>0</v>
      </c>
      <c r="AK49">
        <v>54.567</v>
      </c>
      <c r="AL49">
        <v>2.3239999999999998</v>
      </c>
      <c r="AM49">
        <v>0</v>
      </c>
      <c r="AN49">
        <v>0.80345999999999995</v>
      </c>
      <c r="AO49">
        <v>0</v>
      </c>
      <c r="AP49">
        <v>0.76859999999999995</v>
      </c>
      <c r="AQ49">
        <v>0</v>
      </c>
      <c r="AR49">
        <v>2.2080000000000002</v>
      </c>
      <c r="AS49">
        <v>5.3807999999999998</v>
      </c>
      <c r="AT49">
        <v>20.000017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2134.9409809999997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452.59039999999999</v>
      </c>
      <c r="L50">
        <v>426.95260000000002</v>
      </c>
      <c r="M50">
        <v>85</v>
      </c>
      <c r="N50">
        <v>118.125</v>
      </c>
      <c r="O50">
        <v>61.83</v>
      </c>
      <c r="P50">
        <v>125.58750000000001</v>
      </c>
      <c r="Q50">
        <v>21.82</v>
      </c>
      <c r="R50">
        <v>42.390099999999997</v>
      </c>
      <c r="S50">
        <v>26.3901</v>
      </c>
      <c r="T50">
        <v>0</v>
      </c>
      <c r="U50">
        <v>418.77</v>
      </c>
      <c r="V50">
        <v>14.253199</v>
      </c>
      <c r="W50">
        <v>46.399079999999998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9.0711999999999993</v>
      </c>
      <c r="AG50">
        <v>43.787999999999997</v>
      </c>
      <c r="AH50">
        <v>0</v>
      </c>
      <c r="AI50">
        <v>0</v>
      </c>
      <c r="AJ50">
        <v>0</v>
      </c>
      <c r="AK50">
        <v>54.567</v>
      </c>
      <c r="AL50">
        <v>2.3239999999999998</v>
      </c>
      <c r="AM50">
        <v>0</v>
      </c>
      <c r="AN50">
        <v>0.80345999999999995</v>
      </c>
      <c r="AO50">
        <v>0</v>
      </c>
      <c r="AP50">
        <v>0.76859999999999995</v>
      </c>
      <c r="AQ50">
        <v>0</v>
      </c>
      <c r="AR50">
        <v>3.3119999999999998</v>
      </c>
      <c r="AS50">
        <v>5.3807999999999998</v>
      </c>
      <c r="AT50">
        <v>20.000017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2127.6386809999999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480.12</v>
      </c>
      <c r="L51">
        <v>435.102194</v>
      </c>
      <c r="M51">
        <v>85</v>
      </c>
      <c r="N51">
        <v>118.125</v>
      </c>
      <c r="O51">
        <v>61.83</v>
      </c>
      <c r="P51">
        <v>125.58750000000001</v>
      </c>
      <c r="Q51">
        <v>21.82</v>
      </c>
      <c r="R51">
        <v>42.390099999999997</v>
      </c>
      <c r="S51">
        <v>26.3901</v>
      </c>
      <c r="T51">
        <v>0</v>
      </c>
      <c r="U51">
        <v>418.77</v>
      </c>
      <c r="V51">
        <v>14.253199</v>
      </c>
      <c r="W51">
        <v>34.799309999999998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43.787999999999997</v>
      </c>
      <c r="AH51">
        <v>0</v>
      </c>
      <c r="AI51">
        <v>0</v>
      </c>
      <c r="AJ51">
        <v>0</v>
      </c>
      <c r="AK51">
        <v>54.567</v>
      </c>
      <c r="AL51">
        <v>2.3239999999999998</v>
      </c>
      <c r="AM51">
        <v>0</v>
      </c>
      <c r="AN51">
        <v>0.80345999999999995</v>
      </c>
      <c r="AO51">
        <v>0</v>
      </c>
      <c r="AP51">
        <v>1.0247999999999999</v>
      </c>
      <c r="AQ51">
        <v>0</v>
      </c>
      <c r="AR51">
        <v>38.088000000000001</v>
      </c>
      <c r="AS51">
        <v>5.3807999999999998</v>
      </c>
      <c r="AT51">
        <v>20.000017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2177.6791050000002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525.12</v>
      </c>
      <c r="L52">
        <v>419.77080000000001</v>
      </c>
      <c r="M52">
        <v>85</v>
      </c>
      <c r="N52">
        <v>118.125</v>
      </c>
      <c r="O52">
        <v>61.83</v>
      </c>
      <c r="P52">
        <v>125.58750000000001</v>
      </c>
      <c r="Q52">
        <v>21.82</v>
      </c>
      <c r="R52">
        <v>42.390099999999997</v>
      </c>
      <c r="S52">
        <v>26.3901</v>
      </c>
      <c r="T52">
        <v>0</v>
      </c>
      <c r="U52">
        <v>418.77</v>
      </c>
      <c r="V52">
        <v>14.253199</v>
      </c>
      <c r="W52">
        <v>34.799309999999998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43.787999999999997</v>
      </c>
      <c r="AH52">
        <v>0</v>
      </c>
      <c r="AI52">
        <v>0</v>
      </c>
      <c r="AJ52">
        <v>0</v>
      </c>
      <c r="AK52">
        <v>54.567</v>
      </c>
      <c r="AL52">
        <v>2.3239999999999998</v>
      </c>
      <c r="AM52">
        <v>0</v>
      </c>
      <c r="AN52">
        <v>0.80345999999999995</v>
      </c>
      <c r="AO52">
        <v>0</v>
      </c>
      <c r="AP52">
        <v>1.0247999999999999</v>
      </c>
      <c r="AQ52">
        <v>0</v>
      </c>
      <c r="AR52">
        <v>38.088000000000001</v>
      </c>
      <c r="AS52">
        <v>5.3807999999999998</v>
      </c>
      <c r="AT52">
        <v>20.000017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2207.3477110000003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565.12</v>
      </c>
      <c r="L53">
        <v>399.77080000000001</v>
      </c>
      <c r="M53">
        <v>85</v>
      </c>
      <c r="N53">
        <v>118.125</v>
      </c>
      <c r="O53">
        <v>61.83</v>
      </c>
      <c r="P53">
        <v>125.58750000000001</v>
      </c>
      <c r="Q53">
        <v>19.125599999999999</v>
      </c>
      <c r="R53">
        <v>42.390099999999997</v>
      </c>
      <c r="S53">
        <v>23.293600000000001</v>
      </c>
      <c r="T53">
        <v>0</v>
      </c>
      <c r="U53">
        <v>418.77</v>
      </c>
      <c r="V53">
        <v>14.253199</v>
      </c>
      <c r="W53">
        <v>34.799309999999998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43.787999999999997</v>
      </c>
      <c r="AH53">
        <v>0</v>
      </c>
      <c r="AI53">
        <v>0</v>
      </c>
      <c r="AJ53">
        <v>0</v>
      </c>
      <c r="AK53">
        <v>54.567</v>
      </c>
      <c r="AL53">
        <v>2.3239999999999998</v>
      </c>
      <c r="AM53">
        <v>0</v>
      </c>
      <c r="AN53">
        <v>0.80345999999999995</v>
      </c>
      <c r="AO53">
        <v>0</v>
      </c>
      <c r="AP53">
        <v>1.0247999999999999</v>
      </c>
      <c r="AQ53">
        <v>0</v>
      </c>
      <c r="AR53">
        <v>5.52</v>
      </c>
      <c r="AS53">
        <v>5.3807999999999998</v>
      </c>
      <c r="AT53">
        <v>19.840150000000001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2188.8289440000003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575.602982</v>
      </c>
      <c r="L54">
        <v>346.28339999999997</v>
      </c>
      <c r="M54">
        <v>85</v>
      </c>
      <c r="N54">
        <v>118.125</v>
      </c>
      <c r="O54">
        <v>61.83</v>
      </c>
      <c r="P54">
        <v>125.58750000000001</v>
      </c>
      <c r="Q54">
        <v>19.125599999999999</v>
      </c>
      <c r="R54">
        <v>42.390099999999997</v>
      </c>
      <c r="S54">
        <v>23.293600000000001</v>
      </c>
      <c r="T54">
        <v>0</v>
      </c>
      <c r="U54">
        <v>418.77</v>
      </c>
      <c r="V54">
        <v>14.253199</v>
      </c>
      <c r="W54">
        <v>34.799309999999998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43.787999999999997</v>
      </c>
      <c r="AH54">
        <v>0</v>
      </c>
      <c r="AI54">
        <v>0</v>
      </c>
      <c r="AJ54">
        <v>0</v>
      </c>
      <c r="AK54">
        <v>54.567</v>
      </c>
      <c r="AL54">
        <v>2.3239999999999998</v>
      </c>
      <c r="AM54">
        <v>0</v>
      </c>
      <c r="AN54">
        <v>0.80345999999999995</v>
      </c>
      <c r="AO54">
        <v>0</v>
      </c>
      <c r="AP54">
        <v>1.0247999999999999</v>
      </c>
      <c r="AQ54">
        <v>0</v>
      </c>
      <c r="AR54">
        <v>2.2080000000000002</v>
      </c>
      <c r="AS54">
        <v>5.3807999999999998</v>
      </c>
      <c r="AT54">
        <v>20.000017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2142.6723930000003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601.81949999999995</v>
      </c>
      <c r="L55">
        <v>279.28339999999997</v>
      </c>
      <c r="M55">
        <v>85</v>
      </c>
      <c r="N55">
        <v>118.125</v>
      </c>
      <c r="O55">
        <v>61.83</v>
      </c>
      <c r="P55">
        <v>125.58750000000001</v>
      </c>
      <c r="Q55">
        <v>19.125599999999999</v>
      </c>
      <c r="R55">
        <v>42.390099999999997</v>
      </c>
      <c r="S55">
        <v>23.293600000000001</v>
      </c>
      <c r="T55">
        <v>0</v>
      </c>
      <c r="U55">
        <v>418.77</v>
      </c>
      <c r="V55">
        <v>14.253199</v>
      </c>
      <c r="W55">
        <v>34.799309999999998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43.787999999999997</v>
      </c>
      <c r="AH55">
        <v>0</v>
      </c>
      <c r="AI55">
        <v>0</v>
      </c>
      <c r="AJ55">
        <v>0</v>
      </c>
      <c r="AK55">
        <v>54.567</v>
      </c>
      <c r="AL55">
        <v>2.3239999999999998</v>
      </c>
      <c r="AM55">
        <v>0</v>
      </c>
      <c r="AN55">
        <v>0.80345999999999995</v>
      </c>
      <c r="AO55">
        <v>0</v>
      </c>
      <c r="AP55">
        <v>1.0247999999999999</v>
      </c>
      <c r="AQ55">
        <v>0</v>
      </c>
      <c r="AR55">
        <v>3.3119999999999998</v>
      </c>
      <c r="AS55">
        <v>7.8021599999999998</v>
      </c>
      <c r="AT55">
        <v>20.000017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2105.4142710000001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601.81949999999995</v>
      </c>
      <c r="L56">
        <v>241.4034</v>
      </c>
      <c r="M56">
        <v>85</v>
      </c>
      <c r="N56">
        <v>118.125</v>
      </c>
      <c r="O56">
        <v>61.83</v>
      </c>
      <c r="P56">
        <v>125.58750000000001</v>
      </c>
      <c r="Q56">
        <v>19.125599999999999</v>
      </c>
      <c r="R56">
        <v>42.390099999999997</v>
      </c>
      <c r="S56">
        <v>23.293600000000001</v>
      </c>
      <c r="T56">
        <v>0</v>
      </c>
      <c r="U56">
        <v>418.77</v>
      </c>
      <c r="V56">
        <v>14.253199</v>
      </c>
      <c r="W56">
        <v>34.799309999999998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43.787999999999997</v>
      </c>
      <c r="AH56">
        <v>0</v>
      </c>
      <c r="AI56">
        <v>0</v>
      </c>
      <c r="AJ56">
        <v>0</v>
      </c>
      <c r="AK56">
        <v>54.567</v>
      </c>
      <c r="AL56">
        <v>2.3239999999999998</v>
      </c>
      <c r="AM56">
        <v>0</v>
      </c>
      <c r="AN56">
        <v>0.80345999999999995</v>
      </c>
      <c r="AO56">
        <v>0</v>
      </c>
      <c r="AP56">
        <v>1.0247999999999999</v>
      </c>
      <c r="AQ56">
        <v>0</v>
      </c>
      <c r="AR56">
        <v>3.3119999999999998</v>
      </c>
      <c r="AS56">
        <v>7.8021599999999998</v>
      </c>
      <c r="AT56">
        <v>20.000017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2067.534271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601.81949999999995</v>
      </c>
      <c r="L57">
        <v>243.4034</v>
      </c>
      <c r="M57">
        <v>85</v>
      </c>
      <c r="N57">
        <v>118.125</v>
      </c>
      <c r="O57">
        <v>61.83</v>
      </c>
      <c r="P57">
        <v>125.58750000000001</v>
      </c>
      <c r="Q57">
        <v>17.583300000000001</v>
      </c>
      <c r="R57">
        <v>37.622999999999998</v>
      </c>
      <c r="S57">
        <v>20.590499999999999</v>
      </c>
      <c r="T57">
        <v>0</v>
      </c>
      <c r="U57">
        <v>418.77</v>
      </c>
      <c r="V57">
        <v>20.73</v>
      </c>
      <c r="W57">
        <v>34.799309999999998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43.787999999999997</v>
      </c>
      <c r="AH57">
        <v>0</v>
      </c>
      <c r="AI57">
        <v>0</v>
      </c>
      <c r="AJ57">
        <v>0</v>
      </c>
      <c r="AK57">
        <v>54.567</v>
      </c>
      <c r="AL57">
        <v>2.3239999999999998</v>
      </c>
      <c r="AM57">
        <v>0</v>
      </c>
      <c r="AN57">
        <v>0.80345999999999995</v>
      </c>
      <c r="AO57">
        <v>0</v>
      </c>
      <c r="AP57">
        <v>1.0247999999999999</v>
      </c>
      <c r="AQ57">
        <v>0</v>
      </c>
      <c r="AR57">
        <v>3.3119999999999998</v>
      </c>
      <c r="AS57">
        <v>7.8021599999999998</v>
      </c>
      <c r="AT57">
        <v>20.000017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2066.998572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601.81949999999995</v>
      </c>
      <c r="L58">
        <v>243.4034</v>
      </c>
      <c r="M58">
        <v>85</v>
      </c>
      <c r="N58">
        <v>118.125</v>
      </c>
      <c r="O58">
        <v>61.83</v>
      </c>
      <c r="P58">
        <v>125.58750000000001</v>
      </c>
      <c r="Q58">
        <v>17.583300000000001</v>
      </c>
      <c r="R58">
        <v>37.622999999999998</v>
      </c>
      <c r="S58">
        <v>20.590499999999999</v>
      </c>
      <c r="T58">
        <v>0</v>
      </c>
      <c r="U58">
        <v>418.77</v>
      </c>
      <c r="V58">
        <v>20.73</v>
      </c>
      <c r="W58">
        <v>34.799309999999998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43.787999999999997</v>
      </c>
      <c r="AH58">
        <v>0</v>
      </c>
      <c r="AI58">
        <v>0</v>
      </c>
      <c r="AJ58">
        <v>0</v>
      </c>
      <c r="AK58">
        <v>54.567</v>
      </c>
      <c r="AL58">
        <v>2.3239999999999998</v>
      </c>
      <c r="AM58">
        <v>0</v>
      </c>
      <c r="AN58">
        <v>0.80345999999999995</v>
      </c>
      <c r="AO58">
        <v>0</v>
      </c>
      <c r="AP58">
        <v>1.0247999999999999</v>
      </c>
      <c r="AQ58">
        <v>0</v>
      </c>
      <c r="AR58">
        <v>38.088000000000001</v>
      </c>
      <c r="AS58">
        <v>7.8021599999999998</v>
      </c>
      <c r="AT58">
        <v>20.000017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2101.7745720000003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574.91999999999996</v>
      </c>
      <c r="L59">
        <v>243.4034</v>
      </c>
      <c r="M59">
        <v>85</v>
      </c>
      <c r="N59">
        <v>118.125</v>
      </c>
      <c r="O59">
        <v>61.83</v>
      </c>
      <c r="P59">
        <v>125.58750000000001</v>
      </c>
      <c r="Q59">
        <v>17.583300000000001</v>
      </c>
      <c r="R59">
        <v>37.622999999999998</v>
      </c>
      <c r="S59">
        <v>20.590499999999999</v>
      </c>
      <c r="T59">
        <v>0</v>
      </c>
      <c r="U59">
        <v>418.77</v>
      </c>
      <c r="V59">
        <v>17.464600000000001</v>
      </c>
      <c r="W59">
        <v>34.799309999999998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43.787999999999997</v>
      </c>
      <c r="AH59">
        <v>0</v>
      </c>
      <c r="AI59">
        <v>0</v>
      </c>
      <c r="AJ59">
        <v>0</v>
      </c>
      <c r="AK59">
        <v>54.567</v>
      </c>
      <c r="AL59">
        <v>2.3239999999999998</v>
      </c>
      <c r="AM59">
        <v>0</v>
      </c>
      <c r="AN59">
        <v>0.80345999999999995</v>
      </c>
      <c r="AO59">
        <v>0</v>
      </c>
      <c r="AP59">
        <v>1.0247999999999999</v>
      </c>
      <c r="AQ59">
        <v>14.112</v>
      </c>
      <c r="AR59">
        <v>38.088000000000001</v>
      </c>
      <c r="AS59">
        <v>5.3807999999999998</v>
      </c>
      <c r="AT59">
        <v>20.000017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2083.3003120000003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524.91999999999996</v>
      </c>
      <c r="L60">
        <v>243.4034</v>
      </c>
      <c r="M60">
        <v>85</v>
      </c>
      <c r="N60">
        <v>118.125</v>
      </c>
      <c r="O60">
        <v>61.83</v>
      </c>
      <c r="P60">
        <v>125.58750000000001</v>
      </c>
      <c r="Q60">
        <v>17.583300000000001</v>
      </c>
      <c r="R60">
        <v>37.622999999999998</v>
      </c>
      <c r="S60">
        <v>20.590499999999999</v>
      </c>
      <c r="T60">
        <v>0</v>
      </c>
      <c r="U60">
        <v>418.77</v>
      </c>
      <c r="V60">
        <v>17.464600000000001</v>
      </c>
      <c r="W60">
        <v>34.799309999999998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43.787999999999997</v>
      </c>
      <c r="AH60">
        <v>0</v>
      </c>
      <c r="AI60">
        <v>0</v>
      </c>
      <c r="AJ60">
        <v>0</v>
      </c>
      <c r="AK60">
        <v>54.567</v>
      </c>
      <c r="AL60">
        <v>2.3239999999999998</v>
      </c>
      <c r="AM60">
        <v>0</v>
      </c>
      <c r="AN60">
        <v>0.80345999999999995</v>
      </c>
      <c r="AO60">
        <v>0</v>
      </c>
      <c r="AP60">
        <v>1.0247999999999999</v>
      </c>
      <c r="AQ60">
        <v>14.112</v>
      </c>
      <c r="AR60">
        <v>3.3119999999999998</v>
      </c>
      <c r="AS60">
        <v>5.3807999999999998</v>
      </c>
      <c r="AT60">
        <v>20.000017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1998.5243120000002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474.92</v>
      </c>
      <c r="L61">
        <v>243.4034</v>
      </c>
      <c r="M61">
        <v>85</v>
      </c>
      <c r="N61">
        <v>118.125</v>
      </c>
      <c r="O61">
        <v>61.83</v>
      </c>
      <c r="P61">
        <v>125.58750000000001</v>
      </c>
      <c r="Q61">
        <v>17.583300000000001</v>
      </c>
      <c r="R61">
        <v>37.622999999999998</v>
      </c>
      <c r="S61">
        <v>20.590499999999999</v>
      </c>
      <c r="T61">
        <v>0</v>
      </c>
      <c r="U61">
        <v>418.77</v>
      </c>
      <c r="V61">
        <v>17.464600000000001</v>
      </c>
      <c r="W61">
        <v>34.799309999999998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43.787999999999997</v>
      </c>
      <c r="AH61">
        <v>0</v>
      </c>
      <c r="AI61">
        <v>0</v>
      </c>
      <c r="AJ61">
        <v>0</v>
      </c>
      <c r="AK61">
        <v>54.567</v>
      </c>
      <c r="AL61">
        <v>2.3239999999999998</v>
      </c>
      <c r="AM61">
        <v>0</v>
      </c>
      <c r="AN61">
        <v>0.80345999999999995</v>
      </c>
      <c r="AO61">
        <v>0</v>
      </c>
      <c r="AP61">
        <v>1.0247999999999999</v>
      </c>
      <c r="AQ61">
        <v>14.112</v>
      </c>
      <c r="AR61">
        <v>3.3119999999999998</v>
      </c>
      <c r="AS61">
        <v>7.8021599999999998</v>
      </c>
      <c r="AT61">
        <v>20.000017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1950.9456720000003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424.92</v>
      </c>
      <c r="L62">
        <v>243.4034</v>
      </c>
      <c r="M62">
        <v>85</v>
      </c>
      <c r="N62">
        <v>118.125</v>
      </c>
      <c r="O62">
        <v>61.83</v>
      </c>
      <c r="P62">
        <v>125.58750000000001</v>
      </c>
      <c r="Q62">
        <v>17.583300000000001</v>
      </c>
      <c r="R62">
        <v>37.622999999999998</v>
      </c>
      <c r="S62">
        <v>20.590499999999999</v>
      </c>
      <c r="T62">
        <v>0</v>
      </c>
      <c r="U62">
        <v>418.77</v>
      </c>
      <c r="V62">
        <v>17.464600000000001</v>
      </c>
      <c r="W62">
        <v>34.799309999999998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43.787999999999997</v>
      </c>
      <c r="AH62">
        <v>0</v>
      </c>
      <c r="AI62">
        <v>0</v>
      </c>
      <c r="AJ62">
        <v>0</v>
      </c>
      <c r="AK62">
        <v>54.567</v>
      </c>
      <c r="AL62">
        <v>2.3239999999999998</v>
      </c>
      <c r="AM62">
        <v>0</v>
      </c>
      <c r="AN62">
        <v>0.80345999999999995</v>
      </c>
      <c r="AO62">
        <v>0</v>
      </c>
      <c r="AP62">
        <v>1.0247999999999999</v>
      </c>
      <c r="AQ62">
        <v>28.35</v>
      </c>
      <c r="AR62">
        <v>3.3119999999999998</v>
      </c>
      <c r="AS62">
        <v>7.8021599999999998</v>
      </c>
      <c r="AT62">
        <v>20.000017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1915.1836720000001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394.92</v>
      </c>
      <c r="L63">
        <v>243.4034</v>
      </c>
      <c r="M63">
        <v>85</v>
      </c>
      <c r="N63">
        <v>118.125</v>
      </c>
      <c r="O63">
        <v>61.83</v>
      </c>
      <c r="P63">
        <v>125.58750000000001</v>
      </c>
      <c r="Q63">
        <v>17.583300000000001</v>
      </c>
      <c r="R63">
        <v>37.622999999999998</v>
      </c>
      <c r="S63">
        <v>20.590499999999999</v>
      </c>
      <c r="T63">
        <v>0</v>
      </c>
      <c r="U63">
        <v>418.77</v>
      </c>
      <c r="V63">
        <v>17.464600000000001</v>
      </c>
      <c r="W63">
        <v>34.799309999999998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43.787999999999997</v>
      </c>
      <c r="AH63">
        <v>0</v>
      </c>
      <c r="AI63">
        <v>0</v>
      </c>
      <c r="AJ63">
        <v>0</v>
      </c>
      <c r="AK63">
        <v>54.567</v>
      </c>
      <c r="AL63">
        <v>2.3239999999999998</v>
      </c>
      <c r="AM63">
        <v>0</v>
      </c>
      <c r="AN63">
        <v>0.80345999999999995</v>
      </c>
      <c r="AO63">
        <v>0</v>
      </c>
      <c r="AP63">
        <v>1.0247999999999999</v>
      </c>
      <c r="AQ63">
        <v>28.35</v>
      </c>
      <c r="AR63">
        <v>3.3119999999999998</v>
      </c>
      <c r="AS63">
        <v>7.8021599999999998</v>
      </c>
      <c r="AT63">
        <v>20.000017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1885.1836720000001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394.92</v>
      </c>
      <c r="L64">
        <v>243.4034</v>
      </c>
      <c r="M64">
        <v>85</v>
      </c>
      <c r="N64">
        <v>118.125</v>
      </c>
      <c r="O64">
        <v>61.83</v>
      </c>
      <c r="P64">
        <v>125.58750000000001</v>
      </c>
      <c r="Q64">
        <v>17.583300000000001</v>
      </c>
      <c r="R64">
        <v>37.622999999999998</v>
      </c>
      <c r="S64">
        <v>20.590499999999999</v>
      </c>
      <c r="T64">
        <v>0</v>
      </c>
      <c r="U64">
        <v>418.77</v>
      </c>
      <c r="V64">
        <v>17.464600000000001</v>
      </c>
      <c r="W64">
        <v>34.799309999999998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43.787999999999997</v>
      </c>
      <c r="AH64">
        <v>0</v>
      </c>
      <c r="AI64">
        <v>0</v>
      </c>
      <c r="AJ64">
        <v>0</v>
      </c>
      <c r="AK64">
        <v>54.567</v>
      </c>
      <c r="AL64">
        <v>2.3239999999999998</v>
      </c>
      <c r="AM64">
        <v>0</v>
      </c>
      <c r="AN64">
        <v>0.80345999999999995</v>
      </c>
      <c r="AO64">
        <v>0</v>
      </c>
      <c r="AP64">
        <v>1.0247999999999999</v>
      </c>
      <c r="AQ64">
        <v>43.47</v>
      </c>
      <c r="AR64">
        <v>3.3119999999999998</v>
      </c>
      <c r="AS64">
        <v>7.8021599999999998</v>
      </c>
      <c r="AT64">
        <v>20.000017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1900.3036720000002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394.92</v>
      </c>
      <c r="L65">
        <v>251.2834</v>
      </c>
      <c r="M65">
        <v>85</v>
      </c>
      <c r="N65">
        <v>118.125</v>
      </c>
      <c r="O65">
        <v>61.83</v>
      </c>
      <c r="P65">
        <v>125.58750000000001</v>
      </c>
      <c r="Q65">
        <v>17.583300000000001</v>
      </c>
      <c r="R65">
        <v>37.622999999999998</v>
      </c>
      <c r="S65">
        <v>20.590499999999999</v>
      </c>
      <c r="T65">
        <v>0</v>
      </c>
      <c r="U65">
        <v>418.77</v>
      </c>
      <c r="V65">
        <v>17.464600000000001</v>
      </c>
      <c r="W65">
        <v>34.799309999999998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43.787999999999997</v>
      </c>
      <c r="AH65">
        <v>0</v>
      </c>
      <c r="AI65">
        <v>0</v>
      </c>
      <c r="AJ65">
        <v>0</v>
      </c>
      <c r="AK65">
        <v>54.567</v>
      </c>
      <c r="AL65">
        <v>2.3239999999999998</v>
      </c>
      <c r="AM65">
        <v>0</v>
      </c>
      <c r="AN65">
        <v>0.80345999999999995</v>
      </c>
      <c r="AO65">
        <v>0</v>
      </c>
      <c r="AP65">
        <v>1.0247999999999999</v>
      </c>
      <c r="AQ65">
        <v>43.47</v>
      </c>
      <c r="AR65">
        <v>5.52</v>
      </c>
      <c r="AS65">
        <v>16.680479999999999</v>
      </c>
      <c r="AT65">
        <v>20.000017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1919.2699920000005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444.92</v>
      </c>
      <c r="L66">
        <v>271.28339999999997</v>
      </c>
      <c r="M66">
        <v>85</v>
      </c>
      <c r="N66">
        <v>118.125</v>
      </c>
      <c r="O66">
        <v>61.83</v>
      </c>
      <c r="P66">
        <v>125.58750000000001</v>
      </c>
      <c r="Q66">
        <v>20.277699999999999</v>
      </c>
      <c r="R66">
        <v>37.622999999999998</v>
      </c>
      <c r="S66">
        <v>23.687000000000001</v>
      </c>
      <c r="T66">
        <v>0</v>
      </c>
      <c r="U66">
        <v>418.77</v>
      </c>
      <c r="V66">
        <v>17.464600000000001</v>
      </c>
      <c r="W66">
        <v>34.799309999999998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43.787999999999997</v>
      </c>
      <c r="AH66">
        <v>0</v>
      </c>
      <c r="AI66">
        <v>0</v>
      </c>
      <c r="AJ66">
        <v>0</v>
      </c>
      <c r="AK66">
        <v>54.567</v>
      </c>
      <c r="AL66">
        <v>2.3239999999999998</v>
      </c>
      <c r="AM66">
        <v>0</v>
      </c>
      <c r="AN66">
        <v>0.80345999999999995</v>
      </c>
      <c r="AO66">
        <v>0</v>
      </c>
      <c r="AP66">
        <v>1.0247999999999999</v>
      </c>
      <c r="AQ66">
        <v>43.47</v>
      </c>
      <c r="AR66">
        <v>38.088000000000001</v>
      </c>
      <c r="AS66">
        <v>16.680479999999999</v>
      </c>
      <c r="AT66">
        <v>20.000017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2027.6288920000004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499.10899999999998</v>
      </c>
      <c r="L67">
        <v>321.997885</v>
      </c>
      <c r="M67">
        <v>85</v>
      </c>
      <c r="N67">
        <v>118.125</v>
      </c>
      <c r="O67">
        <v>61.83</v>
      </c>
      <c r="P67">
        <v>125.58750000000001</v>
      </c>
      <c r="Q67">
        <v>20.277699999999999</v>
      </c>
      <c r="R67">
        <v>37.622999999999998</v>
      </c>
      <c r="S67">
        <v>23.687000000000001</v>
      </c>
      <c r="T67">
        <v>0</v>
      </c>
      <c r="U67">
        <v>418.77</v>
      </c>
      <c r="V67">
        <v>17.464600000000001</v>
      </c>
      <c r="W67">
        <v>34.799309999999998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43.787999999999997</v>
      </c>
      <c r="AH67">
        <v>0</v>
      </c>
      <c r="AI67">
        <v>0</v>
      </c>
      <c r="AJ67">
        <v>0</v>
      </c>
      <c r="AK67">
        <v>54.567</v>
      </c>
      <c r="AL67">
        <v>1.3944000000000001</v>
      </c>
      <c r="AM67">
        <v>0</v>
      </c>
      <c r="AN67">
        <v>0.80345999999999995</v>
      </c>
      <c r="AO67">
        <v>0</v>
      </c>
      <c r="AP67">
        <v>1.0247999999999999</v>
      </c>
      <c r="AQ67">
        <v>43.47</v>
      </c>
      <c r="AR67">
        <v>38.088000000000001</v>
      </c>
      <c r="AS67">
        <v>16.680479999999999</v>
      </c>
      <c r="AT67">
        <v>20.000017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2131.6027770000001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549.10490000000004</v>
      </c>
      <c r="L68">
        <v>370.535282</v>
      </c>
      <c r="M68">
        <v>85</v>
      </c>
      <c r="N68">
        <v>118.125</v>
      </c>
      <c r="O68">
        <v>61.83</v>
      </c>
      <c r="P68">
        <v>125.58750000000001</v>
      </c>
      <c r="Q68">
        <v>20.277699999999999</v>
      </c>
      <c r="R68">
        <v>37.622999999999998</v>
      </c>
      <c r="S68">
        <v>23.687000000000001</v>
      </c>
      <c r="T68">
        <v>0</v>
      </c>
      <c r="U68">
        <v>418.77</v>
      </c>
      <c r="V68">
        <v>17.464600000000001</v>
      </c>
      <c r="W68">
        <v>34.799309999999998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0</v>
      </c>
      <c r="AG68">
        <v>43.787999999999997</v>
      </c>
      <c r="AH68">
        <v>0</v>
      </c>
      <c r="AI68">
        <v>0</v>
      </c>
      <c r="AJ68">
        <v>0</v>
      </c>
      <c r="AK68">
        <v>54.567</v>
      </c>
      <c r="AL68">
        <v>1.3944000000000001</v>
      </c>
      <c r="AM68">
        <v>0</v>
      </c>
      <c r="AN68">
        <v>0.80345999999999995</v>
      </c>
      <c r="AO68">
        <v>0</v>
      </c>
      <c r="AP68">
        <v>1.0247999999999999</v>
      </c>
      <c r="AQ68">
        <v>44.225999999999999</v>
      </c>
      <c r="AR68">
        <v>5.52</v>
      </c>
      <c r="AS68">
        <v>16.680479999999999</v>
      </c>
      <c r="AT68">
        <v>20.000017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2214.8029260000003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672.51430000000005</v>
      </c>
      <c r="L69">
        <v>435.435</v>
      </c>
      <c r="M69">
        <v>85</v>
      </c>
      <c r="N69">
        <v>118.125</v>
      </c>
      <c r="O69">
        <v>61.83</v>
      </c>
      <c r="P69">
        <v>125.58750000000001</v>
      </c>
      <c r="Q69">
        <v>21.82</v>
      </c>
      <c r="R69">
        <v>42.390099999999997</v>
      </c>
      <c r="S69">
        <v>26.3901</v>
      </c>
      <c r="T69">
        <v>0</v>
      </c>
      <c r="U69">
        <v>418.77</v>
      </c>
      <c r="V69">
        <v>20.73</v>
      </c>
      <c r="W69">
        <v>34.799309999999998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9.0711999999999993</v>
      </c>
      <c r="AG69">
        <v>43.787999999999997</v>
      </c>
      <c r="AH69">
        <v>23.390899999999998</v>
      </c>
      <c r="AI69">
        <v>0</v>
      </c>
      <c r="AJ69">
        <v>0</v>
      </c>
      <c r="AK69">
        <v>54.567</v>
      </c>
      <c r="AL69">
        <v>1.3944000000000001</v>
      </c>
      <c r="AM69">
        <v>0</v>
      </c>
      <c r="AN69">
        <v>0.80345999999999995</v>
      </c>
      <c r="AO69">
        <v>0</v>
      </c>
      <c r="AP69">
        <v>1.0247999999999999</v>
      </c>
      <c r="AQ69">
        <v>44.225999999999999</v>
      </c>
      <c r="AR69">
        <v>3.3119999999999998</v>
      </c>
      <c r="AS69">
        <v>16.680479999999999</v>
      </c>
      <c r="AT69">
        <v>20.000017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2445.6440440000001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679.19</v>
      </c>
      <c r="L70">
        <v>435.435</v>
      </c>
      <c r="M70">
        <v>85</v>
      </c>
      <c r="N70">
        <v>118.125</v>
      </c>
      <c r="O70">
        <v>61.83</v>
      </c>
      <c r="P70">
        <v>125.58750000000001</v>
      </c>
      <c r="Q70">
        <v>21.82</v>
      </c>
      <c r="R70">
        <v>42.390099999999997</v>
      </c>
      <c r="S70">
        <v>26.3901</v>
      </c>
      <c r="T70">
        <v>0</v>
      </c>
      <c r="U70">
        <v>418.77</v>
      </c>
      <c r="V70">
        <v>20.73</v>
      </c>
      <c r="W70">
        <v>34.799309999999998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9.0711999999999993</v>
      </c>
      <c r="AG70">
        <v>43.787999999999997</v>
      </c>
      <c r="AH70">
        <v>46.781799999999997</v>
      </c>
      <c r="AI70">
        <v>0</v>
      </c>
      <c r="AJ70">
        <v>0</v>
      </c>
      <c r="AK70">
        <v>54.567</v>
      </c>
      <c r="AL70">
        <v>1.3944000000000001</v>
      </c>
      <c r="AM70">
        <v>0</v>
      </c>
      <c r="AN70">
        <v>0.80345999999999995</v>
      </c>
      <c r="AO70">
        <v>0</v>
      </c>
      <c r="AP70">
        <v>1.0247999999999999</v>
      </c>
      <c r="AQ70">
        <v>44.225999999999999</v>
      </c>
      <c r="AR70">
        <v>3.3119999999999998</v>
      </c>
      <c r="AS70">
        <v>16.680479999999999</v>
      </c>
      <c r="AT70">
        <v>20.000017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2475.7106440000007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679.19</v>
      </c>
      <c r="L71">
        <v>435.435</v>
      </c>
      <c r="M71">
        <v>85</v>
      </c>
      <c r="N71">
        <v>118.125</v>
      </c>
      <c r="O71">
        <v>61.83</v>
      </c>
      <c r="P71">
        <v>125.58750000000001</v>
      </c>
      <c r="Q71">
        <v>21.82</v>
      </c>
      <c r="R71">
        <v>42.390099999999997</v>
      </c>
      <c r="S71">
        <v>26.3901</v>
      </c>
      <c r="T71">
        <v>0</v>
      </c>
      <c r="U71">
        <v>418.77</v>
      </c>
      <c r="V71">
        <v>20.73</v>
      </c>
      <c r="W71">
        <v>34.799309999999998</v>
      </c>
      <c r="X71">
        <v>147.515625</v>
      </c>
      <c r="Y71">
        <v>0</v>
      </c>
      <c r="Z71">
        <v>2.2000000000000002</v>
      </c>
      <c r="AA71">
        <v>0</v>
      </c>
      <c r="AB71">
        <v>3.3325</v>
      </c>
      <c r="AC71">
        <v>0</v>
      </c>
      <c r="AD71">
        <v>0</v>
      </c>
      <c r="AE71">
        <v>32.957704</v>
      </c>
      <c r="AF71">
        <v>17.748000000000001</v>
      </c>
      <c r="AG71">
        <v>43.787999999999997</v>
      </c>
      <c r="AH71">
        <v>70.078000000000003</v>
      </c>
      <c r="AI71">
        <v>0</v>
      </c>
      <c r="AJ71">
        <v>0</v>
      </c>
      <c r="AK71">
        <v>54.567</v>
      </c>
      <c r="AL71">
        <v>1.3944000000000001</v>
      </c>
      <c r="AM71">
        <v>0</v>
      </c>
      <c r="AN71">
        <v>0.80345999999999995</v>
      </c>
      <c r="AO71">
        <v>0</v>
      </c>
      <c r="AP71">
        <v>0.51239999999999997</v>
      </c>
      <c r="AQ71">
        <v>44.225999999999999</v>
      </c>
      <c r="AR71">
        <v>3.3119999999999998</v>
      </c>
      <c r="AS71">
        <v>7.8021599999999998</v>
      </c>
      <c r="AT71">
        <v>20.000017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2520.3042760000003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679.19</v>
      </c>
      <c r="L72">
        <v>435.435</v>
      </c>
      <c r="M72">
        <v>85</v>
      </c>
      <c r="N72">
        <v>118.125</v>
      </c>
      <c r="O72">
        <v>61.83</v>
      </c>
      <c r="P72">
        <v>125.58750000000001</v>
      </c>
      <c r="Q72">
        <v>21.82</v>
      </c>
      <c r="R72">
        <v>42.390099999999997</v>
      </c>
      <c r="S72">
        <v>26.3901</v>
      </c>
      <c r="T72">
        <v>0</v>
      </c>
      <c r="U72">
        <v>418.77</v>
      </c>
      <c r="V72">
        <v>20.73</v>
      </c>
      <c r="W72">
        <v>34.799309999999998</v>
      </c>
      <c r="X72">
        <v>147.515625</v>
      </c>
      <c r="Y72">
        <v>0</v>
      </c>
      <c r="Z72">
        <v>6.5537999999999998</v>
      </c>
      <c r="AA72">
        <v>7.0309999999999997</v>
      </c>
      <c r="AB72">
        <v>13.0634</v>
      </c>
      <c r="AC72">
        <v>0</v>
      </c>
      <c r="AD72">
        <v>17.172999999999998</v>
      </c>
      <c r="AE72">
        <v>32.957704</v>
      </c>
      <c r="AF72">
        <v>26.622</v>
      </c>
      <c r="AG72">
        <v>43.787999999999997</v>
      </c>
      <c r="AH72">
        <v>93.563599999999994</v>
      </c>
      <c r="AI72">
        <v>0</v>
      </c>
      <c r="AJ72">
        <v>0</v>
      </c>
      <c r="AK72">
        <v>54.567</v>
      </c>
      <c r="AL72">
        <v>6.9720000000000004</v>
      </c>
      <c r="AM72">
        <v>0</v>
      </c>
      <c r="AN72">
        <v>0.80345999999999995</v>
      </c>
      <c r="AO72">
        <v>0</v>
      </c>
      <c r="AP72">
        <v>0.51239999999999997</v>
      </c>
      <c r="AQ72">
        <v>44.225999999999999</v>
      </c>
      <c r="AR72">
        <v>3.3119999999999998</v>
      </c>
      <c r="AS72">
        <v>7.8021599999999998</v>
      </c>
      <c r="AT72">
        <v>20.000017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2596.5301760000002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679.19</v>
      </c>
      <c r="L73">
        <v>435.435</v>
      </c>
      <c r="M73">
        <v>85</v>
      </c>
      <c r="N73">
        <v>118.125</v>
      </c>
      <c r="O73">
        <v>61.83</v>
      </c>
      <c r="P73">
        <v>125.58750000000001</v>
      </c>
      <c r="Q73">
        <v>21.82</v>
      </c>
      <c r="R73">
        <v>42.390099999999997</v>
      </c>
      <c r="S73">
        <v>26.3901</v>
      </c>
      <c r="T73">
        <v>0</v>
      </c>
      <c r="U73">
        <v>418.77</v>
      </c>
      <c r="V73">
        <v>20.73</v>
      </c>
      <c r="W73">
        <v>34.799309999999998</v>
      </c>
      <c r="X73">
        <v>147.515625</v>
      </c>
      <c r="Y73">
        <v>0</v>
      </c>
      <c r="Z73">
        <v>19.5624</v>
      </c>
      <c r="AA73">
        <v>13.904</v>
      </c>
      <c r="AB73">
        <v>26.34008</v>
      </c>
      <c r="AC73">
        <v>0</v>
      </c>
      <c r="AD73">
        <v>27.408107999999999</v>
      </c>
      <c r="AE73">
        <v>49.436556000000003</v>
      </c>
      <c r="AF73">
        <v>39.44</v>
      </c>
      <c r="AG73">
        <v>43.787999999999997</v>
      </c>
      <c r="AH73">
        <v>116.9545</v>
      </c>
      <c r="AI73">
        <v>0</v>
      </c>
      <c r="AJ73">
        <v>0</v>
      </c>
      <c r="AK73">
        <v>54.567</v>
      </c>
      <c r="AL73">
        <v>41.832000000000001</v>
      </c>
      <c r="AM73">
        <v>15.804048</v>
      </c>
      <c r="AN73">
        <v>0.80345999999999995</v>
      </c>
      <c r="AO73">
        <v>0</v>
      </c>
      <c r="AP73">
        <v>0.51239999999999997</v>
      </c>
      <c r="AQ73">
        <v>44.225999999999999</v>
      </c>
      <c r="AR73">
        <v>3.3119999999999998</v>
      </c>
      <c r="AS73">
        <v>7.8021599999999998</v>
      </c>
      <c r="AT73">
        <v>20.000017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2743.2753640000001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679.19</v>
      </c>
      <c r="L74">
        <v>435.435</v>
      </c>
      <c r="M74">
        <v>85</v>
      </c>
      <c r="N74">
        <v>118.125</v>
      </c>
      <c r="O74">
        <v>61.83</v>
      </c>
      <c r="P74">
        <v>125.58750000000001</v>
      </c>
      <c r="Q74">
        <v>21.82</v>
      </c>
      <c r="R74">
        <v>42.390099999999997</v>
      </c>
      <c r="S74">
        <v>26.3901</v>
      </c>
      <c r="T74">
        <v>0</v>
      </c>
      <c r="U74">
        <v>418.77</v>
      </c>
      <c r="V74">
        <v>20.73</v>
      </c>
      <c r="W74">
        <v>34.799309999999998</v>
      </c>
      <c r="X74">
        <v>147.515625</v>
      </c>
      <c r="Y74">
        <v>0</v>
      </c>
      <c r="Z74">
        <v>19.5624</v>
      </c>
      <c r="AA74">
        <v>22.12</v>
      </c>
      <c r="AB74">
        <v>26.34008</v>
      </c>
      <c r="AC74">
        <v>0</v>
      </c>
      <c r="AD74">
        <v>27.408107999999999</v>
      </c>
      <c r="AE74">
        <v>49.436556000000003</v>
      </c>
      <c r="AF74">
        <v>39.44</v>
      </c>
      <c r="AG74">
        <v>43.787999999999997</v>
      </c>
      <c r="AH74">
        <v>116.9545</v>
      </c>
      <c r="AI74">
        <v>0</v>
      </c>
      <c r="AJ74">
        <v>0</v>
      </c>
      <c r="AK74">
        <v>54.567</v>
      </c>
      <c r="AL74">
        <v>41.832000000000001</v>
      </c>
      <c r="AM74">
        <v>15.804048</v>
      </c>
      <c r="AN74">
        <v>0.80345999999999995</v>
      </c>
      <c r="AO74">
        <v>0</v>
      </c>
      <c r="AP74">
        <v>0.51239999999999997</v>
      </c>
      <c r="AQ74">
        <v>44.225999999999999</v>
      </c>
      <c r="AR74">
        <v>3.3119999999999998</v>
      </c>
      <c r="AS74">
        <v>7.8021599999999998</v>
      </c>
      <c r="AT74">
        <v>20.000017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2751.491364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679.19</v>
      </c>
      <c r="L75">
        <v>435.435</v>
      </c>
      <c r="M75">
        <v>85</v>
      </c>
      <c r="N75">
        <v>118.125</v>
      </c>
      <c r="O75">
        <v>61.83</v>
      </c>
      <c r="P75">
        <v>125.58750000000001</v>
      </c>
      <c r="Q75">
        <v>21.82</v>
      </c>
      <c r="R75">
        <v>42.390099999999997</v>
      </c>
      <c r="S75">
        <v>26.3901</v>
      </c>
      <c r="T75">
        <v>0</v>
      </c>
      <c r="U75">
        <v>418.77</v>
      </c>
      <c r="V75">
        <v>20.73</v>
      </c>
      <c r="W75">
        <v>34.799309999999998</v>
      </c>
      <c r="X75">
        <v>147.515625</v>
      </c>
      <c r="Y75">
        <v>0</v>
      </c>
      <c r="Z75">
        <v>13.041600000000001</v>
      </c>
      <c r="AA75">
        <v>26.07</v>
      </c>
      <c r="AB75">
        <v>26.34008</v>
      </c>
      <c r="AC75">
        <v>0</v>
      </c>
      <c r="AD75">
        <v>27.408107999999999</v>
      </c>
      <c r="AE75">
        <v>49.436556000000003</v>
      </c>
      <c r="AF75">
        <v>39.44</v>
      </c>
      <c r="AG75">
        <v>43.787999999999997</v>
      </c>
      <c r="AH75">
        <v>116.9545</v>
      </c>
      <c r="AI75">
        <v>0</v>
      </c>
      <c r="AJ75">
        <v>0</v>
      </c>
      <c r="AK75">
        <v>54.567</v>
      </c>
      <c r="AL75">
        <v>41.832000000000001</v>
      </c>
      <c r="AM75">
        <v>15.804048</v>
      </c>
      <c r="AN75">
        <v>0.80345999999999995</v>
      </c>
      <c r="AO75">
        <v>0</v>
      </c>
      <c r="AP75">
        <v>0.51239999999999997</v>
      </c>
      <c r="AQ75">
        <v>44.225999999999999</v>
      </c>
      <c r="AR75">
        <v>12.144</v>
      </c>
      <c r="AS75">
        <v>7.8021599999999998</v>
      </c>
      <c r="AT75">
        <v>20.000017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2757.7525640000003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679.19</v>
      </c>
      <c r="L76">
        <v>435.435</v>
      </c>
      <c r="M76">
        <v>85</v>
      </c>
      <c r="N76">
        <v>118.125</v>
      </c>
      <c r="O76">
        <v>61.83</v>
      </c>
      <c r="P76">
        <v>125.58750000000001</v>
      </c>
      <c r="Q76">
        <v>21.82</v>
      </c>
      <c r="R76">
        <v>42.390099999999997</v>
      </c>
      <c r="S76">
        <v>26.3901</v>
      </c>
      <c r="T76">
        <v>0</v>
      </c>
      <c r="U76">
        <v>418.77</v>
      </c>
      <c r="V76">
        <v>20.73</v>
      </c>
      <c r="W76">
        <v>34.799309999999998</v>
      </c>
      <c r="X76">
        <v>147.515625</v>
      </c>
      <c r="Y76">
        <v>0</v>
      </c>
      <c r="Z76">
        <v>13.041600000000001</v>
      </c>
      <c r="AA76">
        <v>26.07</v>
      </c>
      <c r="AB76">
        <v>26.34008</v>
      </c>
      <c r="AC76">
        <v>0</v>
      </c>
      <c r="AD76">
        <v>27.3447</v>
      </c>
      <c r="AE76">
        <v>49.436556000000003</v>
      </c>
      <c r="AF76">
        <v>39.44</v>
      </c>
      <c r="AG76">
        <v>43.787999999999997</v>
      </c>
      <c r="AH76">
        <v>116.9545</v>
      </c>
      <c r="AI76">
        <v>0</v>
      </c>
      <c r="AJ76">
        <v>0</v>
      </c>
      <c r="AK76">
        <v>54.567</v>
      </c>
      <c r="AL76">
        <v>41.832000000000001</v>
      </c>
      <c r="AM76">
        <v>15.804048</v>
      </c>
      <c r="AN76">
        <v>0.80345999999999995</v>
      </c>
      <c r="AO76">
        <v>0</v>
      </c>
      <c r="AP76">
        <v>0.51239999999999997</v>
      </c>
      <c r="AQ76">
        <v>44.225999999999999</v>
      </c>
      <c r="AR76">
        <v>12.144</v>
      </c>
      <c r="AS76">
        <v>7.8021599999999998</v>
      </c>
      <c r="AT76">
        <v>18.687222999999999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2756.3763620000004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679.19</v>
      </c>
      <c r="L77">
        <v>435.435</v>
      </c>
      <c r="M77">
        <v>85</v>
      </c>
      <c r="N77">
        <v>118.125</v>
      </c>
      <c r="O77">
        <v>61.83</v>
      </c>
      <c r="P77">
        <v>125.58750000000001</v>
      </c>
      <c r="Q77">
        <v>21.82</v>
      </c>
      <c r="R77">
        <v>42.390099999999997</v>
      </c>
      <c r="S77">
        <v>26.3901</v>
      </c>
      <c r="T77">
        <v>0</v>
      </c>
      <c r="U77">
        <v>418.77</v>
      </c>
      <c r="V77">
        <v>20.73</v>
      </c>
      <c r="W77">
        <v>34.799309999999998</v>
      </c>
      <c r="X77">
        <v>147.515625</v>
      </c>
      <c r="Y77">
        <v>0</v>
      </c>
      <c r="Z77">
        <v>13.041600000000001</v>
      </c>
      <c r="AA77">
        <v>26.07</v>
      </c>
      <c r="AB77">
        <v>26.34008</v>
      </c>
      <c r="AC77">
        <v>0</v>
      </c>
      <c r="AD77">
        <v>27.3447</v>
      </c>
      <c r="AE77">
        <v>49.436556000000003</v>
      </c>
      <c r="AF77">
        <v>39.44</v>
      </c>
      <c r="AG77">
        <v>43.787999999999997</v>
      </c>
      <c r="AH77">
        <v>116.9545</v>
      </c>
      <c r="AI77">
        <v>0</v>
      </c>
      <c r="AJ77">
        <v>0</v>
      </c>
      <c r="AK77">
        <v>54.567</v>
      </c>
      <c r="AL77">
        <v>41.832000000000001</v>
      </c>
      <c r="AM77">
        <v>15.804048</v>
      </c>
      <c r="AN77">
        <v>0.80345999999999995</v>
      </c>
      <c r="AO77">
        <v>0</v>
      </c>
      <c r="AP77">
        <v>0.51239999999999997</v>
      </c>
      <c r="AQ77">
        <v>43.47</v>
      </c>
      <c r="AR77">
        <v>6.6239999999999997</v>
      </c>
      <c r="AS77">
        <v>7.8021599999999998</v>
      </c>
      <c r="AT77">
        <v>19.405942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2750.8190810000001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679.19</v>
      </c>
      <c r="L78">
        <v>435.435</v>
      </c>
      <c r="M78">
        <v>85</v>
      </c>
      <c r="N78">
        <v>118.125</v>
      </c>
      <c r="O78">
        <v>61.83</v>
      </c>
      <c r="P78">
        <v>125.58750000000001</v>
      </c>
      <c r="Q78">
        <v>21.82</v>
      </c>
      <c r="R78">
        <v>42.390099999999997</v>
      </c>
      <c r="S78">
        <v>26.3901</v>
      </c>
      <c r="T78">
        <v>0</v>
      </c>
      <c r="U78">
        <v>418.77</v>
      </c>
      <c r="V78">
        <v>20.73</v>
      </c>
      <c r="W78">
        <v>34.799309999999998</v>
      </c>
      <c r="X78">
        <v>147.515625</v>
      </c>
      <c r="Y78">
        <v>0</v>
      </c>
      <c r="Z78">
        <v>13.041600000000001</v>
      </c>
      <c r="AA78">
        <v>26.07</v>
      </c>
      <c r="AB78">
        <v>26.34008</v>
      </c>
      <c r="AC78">
        <v>0</v>
      </c>
      <c r="AD78">
        <v>17.172999999999998</v>
      </c>
      <c r="AE78">
        <v>49.436556000000003</v>
      </c>
      <c r="AF78">
        <v>39.44</v>
      </c>
      <c r="AG78">
        <v>43.787999999999997</v>
      </c>
      <c r="AH78">
        <v>116.9545</v>
      </c>
      <c r="AI78">
        <v>0</v>
      </c>
      <c r="AJ78">
        <v>0</v>
      </c>
      <c r="AK78">
        <v>54.567</v>
      </c>
      <c r="AL78">
        <v>41.832000000000001</v>
      </c>
      <c r="AM78">
        <v>15.804048</v>
      </c>
      <c r="AN78">
        <v>0.80345999999999995</v>
      </c>
      <c r="AO78">
        <v>0</v>
      </c>
      <c r="AP78">
        <v>0.51239999999999997</v>
      </c>
      <c r="AQ78">
        <v>43.47</v>
      </c>
      <c r="AR78">
        <v>6.6239999999999997</v>
      </c>
      <c r="AS78">
        <v>7.8021599999999998</v>
      </c>
      <c r="AT78">
        <v>20.000017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2741.2414559999997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679.19</v>
      </c>
      <c r="L79">
        <v>435.435</v>
      </c>
      <c r="M79">
        <v>85</v>
      </c>
      <c r="N79">
        <v>118.125</v>
      </c>
      <c r="O79">
        <v>61.83</v>
      </c>
      <c r="P79">
        <v>125.58750000000001</v>
      </c>
      <c r="Q79">
        <v>21.82</v>
      </c>
      <c r="R79">
        <v>42.390099999999997</v>
      </c>
      <c r="S79">
        <v>26.3901</v>
      </c>
      <c r="T79">
        <v>0</v>
      </c>
      <c r="U79">
        <v>418.77</v>
      </c>
      <c r="V79">
        <v>20.73</v>
      </c>
      <c r="W79">
        <v>34.799309999999998</v>
      </c>
      <c r="X79">
        <v>147.515625</v>
      </c>
      <c r="Y79">
        <v>0</v>
      </c>
      <c r="Z79">
        <v>6.5208000000000004</v>
      </c>
      <c r="AA79">
        <v>14.04936</v>
      </c>
      <c r="AB79">
        <v>13.17004</v>
      </c>
      <c r="AC79">
        <v>0</v>
      </c>
      <c r="AD79">
        <v>8.5864999999999991</v>
      </c>
      <c r="AE79">
        <v>32.957704</v>
      </c>
      <c r="AF79">
        <v>18.734000000000002</v>
      </c>
      <c r="AG79">
        <v>43.787999999999997</v>
      </c>
      <c r="AH79">
        <v>93.563599999999994</v>
      </c>
      <c r="AI79">
        <v>0</v>
      </c>
      <c r="AJ79">
        <v>0</v>
      </c>
      <c r="AK79">
        <v>54.567</v>
      </c>
      <c r="AL79">
        <v>6.9720000000000004</v>
      </c>
      <c r="AM79">
        <v>0</v>
      </c>
      <c r="AN79">
        <v>0.80345999999999995</v>
      </c>
      <c r="AO79">
        <v>0</v>
      </c>
      <c r="AP79">
        <v>0.51239999999999997</v>
      </c>
      <c r="AQ79">
        <v>43.47</v>
      </c>
      <c r="AR79">
        <v>6.6239999999999997</v>
      </c>
      <c r="AS79">
        <v>7.8021599999999998</v>
      </c>
      <c r="AT79">
        <v>20.000017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2589.7036759999996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679.19</v>
      </c>
      <c r="L80">
        <v>435.435</v>
      </c>
      <c r="M80">
        <v>85</v>
      </c>
      <c r="N80">
        <v>118.125</v>
      </c>
      <c r="O80">
        <v>61.83</v>
      </c>
      <c r="P80">
        <v>125.58750000000001</v>
      </c>
      <c r="Q80">
        <v>21.82</v>
      </c>
      <c r="R80">
        <v>42.390099999999997</v>
      </c>
      <c r="S80">
        <v>26.3901</v>
      </c>
      <c r="T80">
        <v>0</v>
      </c>
      <c r="U80">
        <v>418.77</v>
      </c>
      <c r="V80">
        <v>20.73</v>
      </c>
      <c r="W80">
        <v>34.799309999999998</v>
      </c>
      <c r="X80">
        <v>147.515625</v>
      </c>
      <c r="Y80">
        <v>0</v>
      </c>
      <c r="Z80">
        <v>6.5208000000000004</v>
      </c>
      <c r="AA80">
        <v>6.32</v>
      </c>
      <c r="AB80">
        <v>13.17004</v>
      </c>
      <c r="AC80">
        <v>0</v>
      </c>
      <c r="AD80">
        <v>0</v>
      </c>
      <c r="AE80">
        <v>16.478852</v>
      </c>
      <c r="AF80">
        <v>9.0711999999999993</v>
      </c>
      <c r="AG80">
        <v>43.787999999999997</v>
      </c>
      <c r="AH80">
        <v>46.402999999999999</v>
      </c>
      <c r="AI80">
        <v>0</v>
      </c>
      <c r="AJ80">
        <v>0</v>
      </c>
      <c r="AK80">
        <v>54.567</v>
      </c>
      <c r="AL80">
        <v>1.3944000000000001</v>
      </c>
      <c r="AM80">
        <v>0</v>
      </c>
      <c r="AN80">
        <v>0.80345999999999995</v>
      </c>
      <c r="AO80">
        <v>0</v>
      </c>
      <c r="AP80">
        <v>0.51239999999999997</v>
      </c>
      <c r="AQ80">
        <v>43.47</v>
      </c>
      <c r="AR80">
        <v>6.6239999999999997</v>
      </c>
      <c r="AS80">
        <v>7.8021599999999998</v>
      </c>
      <c r="AT80">
        <v>20.000017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2494.5079639999999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679.19</v>
      </c>
      <c r="L81">
        <v>435.435</v>
      </c>
      <c r="M81">
        <v>85</v>
      </c>
      <c r="N81">
        <v>118.125</v>
      </c>
      <c r="O81">
        <v>61.83</v>
      </c>
      <c r="P81">
        <v>125.58750000000001</v>
      </c>
      <c r="Q81">
        <v>21.82</v>
      </c>
      <c r="R81">
        <v>42.390099999999997</v>
      </c>
      <c r="S81">
        <v>26.3901</v>
      </c>
      <c r="T81">
        <v>0</v>
      </c>
      <c r="U81">
        <v>418.77</v>
      </c>
      <c r="V81">
        <v>20.73</v>
      </c>
      <c r="W81">
        <v>34.799309999999998</v>
      </c>
      <c r="X81">
        <v>147.515625</v>
      </c>
      <c r="Y81">
        <v>0</v>
      </c>
      <c r="Z81">
        <v>0</v>
      </c>
      <c r="AA81">
        <v>0</v>
      </c>
      <c r="AB81">
        <v>13.17004</v>
      </c>
      <c r="AC81">
        <v>0</v>
      </c>
      <c r="AD81">
        <v>0</v>
      </c>
      <c r="AE81">
        <v>16.478852</v>
      </c>
      <c r="AF81">
        <v>9.0711999999999993</v>
      </c>
      <c r="AG81">
        <v>43.787999999999997</v>
      </c>
      <c r="AH81">
        <v>23.0121</v>
      </c>
      <c r="AI81">
        <v>0</v>
      </c>
      <c r="AJ81">
        <v>0</v>
      </c>
      <c r="AK81">
        <v>54.567</v>
      </c>
      <c r="AL81">
        <v>1.3944000000000001</v>
      </c>
      <c r="AM81">
        <v>0</v>
      </c>
      <c r="AN81">
        <v>0.80345999999999995</v>
      </c>
      <c r="AO81">
        <v>0</v>
      </c>
      <c r="AP81">
        <v>0.51239999999999997</v>
      </c>
      <c r="AQ81">
        <v>43.47</v>
      </c>
      <c r="AR81">
        <v>3.3119999999999998</v>
      </c>
      <c r="AS81">
        <v>4.5736800000000004</v>
      </c>
      <c r="AT81">
        <v>20.000017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2451.735784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679.19</v>
      </c>
      <c r="L82">
        <v>435.435</v>
      </c>
      <c r="M82">
        <v>85</v>
      </c>
      <c r="N82">
        <v>118.125</v>
      </c>
      <c r="O82">
        <v>61.83</v>
      </c>
      <c r="P82">
        <v>125.58750000000001</v>
      </c>
      <c r="Q82">
        <v>21.82</v>
      </c>
      <c r="R82">
        <v>42.390099999999997</v>
      </c>
      <c r="S82">
        <v>26.3901</v>
      </c>
      <c r="T82">
        <v>0</v>
      </c>
      <c r="U82">
        <v>418.77</v>
      </c>
      <c r="V82">
        <v>20.73</v>
      </c>
      <c r="W82">
        <v>34.799309999999998</v>
      </c>
      <c r="X82">
        <v>147.515625</v>
      </c>
      <c r="Y82">
        <v>0</v>
      </c>
      <c r="Z82">
        <v>0</v>
      </c>
      <c r="AA82">
        <v>0</v>
      </c>
      <c r="AB82">
        <v>13.17004</v>
      </c>
      <c r="AC82">
        <v>0</v>
      </c>
      <c r="AD82">
        <v>0</v>
      </c>
      <c r="AE82">
        <v>16.478852</v>
      </c>
      <c r="AF82">
        <v>9.0711999999999993</v>
      </c>
      <c r="AG82">
        <v>43.787999999999997</v>
      </c>
      <c r="AH82">
        <v>14.110300000000001</v>
      </c>
      <c r="AI82">
        <v>0</v>
      </c>
      <c r="AJ82">
        <v>0</v>
      </c>
      <c r="AK82">
        <v>54.567</v>
      </c>
      <c r="AL82">
        <v>1.3944000000000001</v>
      </c>
      <c r="AM82">
        <v>0</v>
      </c>
      <c r="AN82">
        <v>0.80345999999999995</v>
      </c>
      <c r="AO82">
        <v>0</v>
      </c>
      <c r="AP82">
        <v>0.51239999999999997</v>
      </c>
      <c r="AQ82">
        <v>28.35</v>
      </c>
      <c r="AR82">
        <v>3.3119999999999998</v>
      </c>
      <c r="AS82">
        <v>4.5736800000000004</v>
      </c>
      <c r="AT82">
        <v>20.000017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2427.713984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679.19</v>
      </c>
      <c r="L83">
        <v>435.435</v>
      </c>
      <c r="M83">
        <v>85</v>
      </c>
      <c r="N83">
        <v>118.125</v>
      </c>
      <c r="O83">
        <v>61.83</v>
      </c>
      <c r="P83">
        <v>125.58750000000001</v>
      </c>
      <c r="Q83">
        <v>21.82</v>
      </c>
      <c r="R83">
        <v>42.390099999999997</v>
      </c>
      <c r="S83">
        <v>26.3901</v>
      </c>
      <c r="T83">
        <v>0</v>
      </c>
      <c r="U83">
        <v>418.77</v>
      </c>
      <c r="V83">
        <v>20.73</v>
      </c>
      <c r="W83">
        <v>34.799309999999998</v>
      </c>
      <c r="X83">
        <v>147.515625</v>
      </c>
      <c r="Y83">
        <v>0</v>
      </c>
      <c r="Z83">
        <v>0</v>
      </c>
      <c r="AA83">
        <v>0</v>
      </c>
      <c r="AB83">
        <v>13.17004</v>
      </c>
      <c r="AC83">
        <v>0</v>
      </c>
      <c r="AD83">
        <v>0</v>
      </c>
      <c r="AE83">
        <v>16.478852</v>
      </c>
      <c r="AF83">
        <v>9.0711999999999993</v>
      </c>
      <c r="AG83">
        <v>43.787999999999997</v>
      </c>
      <c r="AH83">
        <v>0</v>
      </c>
      <c r="AI83">
        <v>0</v>
      </c>
      <c r="AJ83">
        <v>0</v>
      </c>
      <c r="AK83">
        <v>54.567</v>
      </c>
      <c r="AL83">
        <v>1.3944000000000001</v>
      </c>
      <c r="AM83">
        <v>0</v>
      </c>
      <c r="AN83">
        <v>0.80345999999999995</v>
      </c>
      <c r="AO83">
        <v>0</v>
      </c>
      <c r="AP83">
        <v>0.51239999999999997</v>
      </c>
      <c r="AQ83">
        <v>28.35</v>
      </c>
      <c r="AR83">
        <v>8.2799999999999994</v>
      </c>
      <c r="AS83">
        <v>4.5736800000000004</v>
      </c>
      <c r="AT83">
        <v>20.000017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2418.5716840000005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679.19</v>
      </c>
      <c r="L84">
        <v>435.435</v>
      </c>
      <c r="M84">
        <v>85</v>
      </c>
      <c r="N84">
        <v>118.125</v>
      </c>
      <c r="O84">
        <v>61.83</v>
      </c>
      <c r="P84">
        <v>125.58750000000001</v>
      </c>
      <c r="Q84">
        <v>21.82</v>
      </c>
      <c r="R84">
        <v>42.390099999999997</v>
      </c>
      <c r="S84">
        <v>26.3901</v>
      </c>
      <c r="T84">
        <v>0</v>
      </c>
      <c r="U84">
        <v>418.77</v>
      </c>
      <c r="V84">
        <v>20.73</v>
      </c>
      <c r="W84">
        <v>34.799309999999998</v>
      </c>
      <c r="X84">
        <v>147.515625</v>
      </c>
      <c r="Y84">
        <v>0</v>
      </c>
      <c r="Z84">
        <v>0</v>
      </c>
      <c r="AA84">
        <v>0</v>
      </c>
      <c r="AB84">
        <v>13.17004</v>
      </c>
      <c r="AC84">
        <v>0</v>
      </c>
      <c r="AD84">
        <v>0</v>
      </c>
      <c r="AE84">
        <v>16.478852</v>
      </c>
      <c r="AF84">
        <v>9.0711999999999993</v>
      </c>
      <c r="AG84">
        <v>43.787999999999997</v>
      </c>
      <c r="AH84">
        <v>0</v>
      </c>
      <c r="AI84">
        <v>0</v>
      </c>
      <c r="AJ84">
        <v>0</v>
      </c>
      <c r="AK84">
        <v>54.567</v>
      </c>
      <c r="AL84">
        <v>1.3944000000000001</v>
      </c>
      <c r="AM84">
        <v>0</v>
      </c>
      <c r="AN84">
        <v>0.80345999999999995</v>
      </c>
      <c r="AO84">
        <v>0</v>
      </c>
      <c r="AP84">
        <v>0.51239999999999997</v>
      </c>
      <c r="AQ84">
        <v>28.35</v>
      </c>
      <c r="AR84">
        <v>8.2799999999999994</v>
      </c>
      <c r="AS84">
        <v>4.5736800000000004</v>
      </c>
      <c r="AT84">
        <v>20.000017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2418.5716840000005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679.19</v>
      </c>
      <c r="L85">
        <v>435.435</v>
      </c>
      <c r="M85">
        <v>85</v>
      </c>
      <c r="N85">
        <v>118.125</v>
      </c>
      <c r="O85">
        <v>61.83</v>
      </c>
      <c r="P85">
        <v>125.58750000000001</v>
      </c>
      <c r="Q85">
        <v>21.82</v>
      </c>
      <c r="R85">
        <v>42.390099999999997</v>
      </c>
      <c r="S85">
        <v>26.3901</v>
      </c>
      <c r="T85">
        <v>0</v>
      </c>
      <c r="U85">
        <v>418.77</v>
      </c>
      <c r="V85">
        <v>20.73</v>
      </c>
      <c r="W85">
        <v>34.799309999999998</v>
      </c>
      <c r="X85">
        <v>147.515625</v>
      </c>
      <c r="Y85">
        <v>0</v>
      </c>
      <c r="Z85">
        <v>0</v>
      </c>
      <c r="AA85">
        <v>0</v>
      </c>
      <c r="AB85">
        <v>13.17004</v>
      </c>
      <c r="AC85">
        <v>0</v>
      </c>
      <c r="AD85">
        <v>0</v>
      </c>
      <c r="AE85">
        <v>0</v>
      </c>
      <c r="AF85">
        <v>9.0711999999999993</v>
      </c>
      <c r="AG85">
        <v>43.787999999999997</v>
      </c>
      <c r="AH85">
        <v>0</v>
      </c>
      <c r="AI85">
        <v>0</v>
      </c>
      <c r="AJ85">
        <v>0</v>
      </c>
      <c r="AK85">
        <v>54.567</v>
      </c>
      <c r="AL85">
        <v>1.3944000000000001</v>
      </c>
      <c r="AM85">
        <v>0</v>
      </c>
      <c r="AN85">
        <v>0.80345999999999995</v>
      </c>
      <c r="AO85">
        <v>0</v>
      </c>
      <c r="AP85">
        <v>0.51239999999999997</v>
      </c>
      <c r="AQ85">
        <v>28.35</v>
      </c>
      <c r="AR85">
        <v>8.2799999999999994</v>
      </c>
      <c r="AS85">
        <v>5.3807999999999998</v>
      </c>
      <c r="AT85">
        <v>20.000017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2402.8999520000002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679.19</v>
      </c>
      <c r="L86">
        <v>435.435</v>
      </c>
      <c r="M86">
        <v>85</v>
      </c>
      <c r="N86">
        <v>118.125</v>
      </c>
      <c r="O86">
        <v>61.83</v>
      </c>
      <c r="P86">
        <v>125.58750000000001</v>
      </c>
      <c r="Q86">
        <v>21.82</v>
      </c>
      <c r="R86">
        <v>42.390099999999997</v>
      </c>
      <c r="S86">
        <v>26.3901</v>
      </c>
      <c r="T86">
        <v>0</v>
      </c>
      <c r="U86">
        <v>418.77</v>
      </c>
      <c r="V86">
        <v>20.73</v>
      </c>
      <c r="W86">
        <v>34.799309999999998</v>
      </c>
      <c r="X86">
        <v>147.515625</v>
      </c>
      <c r="Y86">
        <v>0</v>
      </c>
      <c r="Z86">
        <v>0</v>
      </c>
      <c r="AA86">
        <v>0</v>
      </c>
      <c r="AB86">
        <v>13.17004</v>
      </c>
      <c r="AC86">
        <v>0</v>
      </c>
      <c r="AD86">
        <v>0</v>
      </c>
      <c r="AE86">
        <v>0</v>
      </c>
      <c r="AF86">
        <v>9.0711999999999993</v>
      </c>
      <c r="AG86">
        <v>43.787999999999997</v>
      </c>
      <c r="AH86">
        <v>0</v>
      </c>
      <c r="AI86">
        <v>0</v>
      </c>
      <c r="AJ86">
        <v>0</v>
      </c>
      <c r="AK86">
        <v>54.567</v>
      </c>
      <c r="AL86">
        <v>1.3944000000000001</v>
      </c>
      <c r="AM86">
        <v>0</v>
      </c>
      <c r="AN86">
        <v>0.80345999999999995</v>
      </c>
      <c r="AO86">
        <v>0</v>
      </c>
      <c r="AP86">
        <v>0.51239999999999997</v>
      </c>
      <c r="AQ86">
        <v>28.35</v>
      </c>
      <c r="AR86">
        <v>8.2799999999999994</v>
      </c>
      <c r="AS86">
        <v>5.3807999999999998</v>
      </c>
      <c r="AT86">
        <v>20.000017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2402.8999520000002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622.51430000000005</v>
      </c>
      <c r="L87">
        <v>435.435</v>
      </c>
      <c r="M87">
        <v>85</v>
      </c>
      <c r="N87">
        <v>118.125</v>
      </c>
      <c r="O87">
        <v>61.83</v>
      </c>
      <c r="P87">
        <v>125.58750000000001</v>
      </c>
      <c r="Q87">
        <v>21.82</v>
      </c>
      <c r="R87">
        <v>42.390099999999997</v>
      </c>
      <c r="S87">
        <v>26.3901</v>
      </c>
      <c r="T87">
        <v>0</v>
      </c>
      <c r="U87">
        <v>418.77</v>
      </c>
      <c r="V87">
        <v>20.73</v>
      </c>
      <c r="W87">
        <v>34.799309999999998</v>
      </c>
      <c r="X87">
        <v>147.515625</v>
      </c>
      <c r="Y87">
        <v>0</v>
      </c>
      <c r="Z87">
        <v>0</v>
      </c>
      <c r="AA87">
        <v>0</v>
      </c>
      <c r="AB87">
        <v>13.17004</v>
      </c>
      <c r="AC87">
        <v>0</v>
      </c>
      <c r="AD87">
        <v>0</v>
      </c>
      <c r="AE87">
        <v>0</v>
      </c>
      <c r="AF87">
        <v>9.0711999999999993</v>
      </c>
      <c r="AG87">
        <v>43.787999999999997</v>
      </c>
      <c r="AH87">
        <v>0</v>
      </c>
      <c r="AI87">
        <v>0</v>
      </c>
      <c r="AJ87">
        <v>0</v>
      </c>
      <c r="AK87">
        <v>54.567</v>
      </c>
      <c r="AL87">
        <v>1.3944000000000001</v>
      </c>
      <c r="AM87">
        <v>0</v>
      </c>
      <c r="AN87">
        <v>0.80345999999999995</v>
      </c>
      <c r="AO87">
        <v>0</v>
      </c>
      <c r="AP87">
        <v>0</v>
      </c>
      <c r="AQ87">
        <v>14.112</v>
      </c>
      <c r="AR87">
        <v>13.247999999999999</v>
      </c>
      <c r="AS87">
        <v>7.8021599999999998</v>
      </c>
      <c r="AT87">
        <v>20.000017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2338.8632120000002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562.51430000000005</v>
      </c>
      <c r="L88">
        <v>435.435</v>
      </c>
      <c r="M88">
        <v>85</v>
      </c>
      <c r="N88">
        <v>118.125</v>
      </c>
      <c r="O88">
        <v>61.83</v>
      </c>
      <c r="P88">
        <v>125.58750000000001</v>
      </c>
      <c r="Q88">
        <v>21.82</v>
      </c>
      <c r="R88">
        <v>42.390099999999997</v>
      </c>
      <c r="S88">
        <v>26.3901</v>
      </c>
      <c r="T88">
        <v>0</v>
      </c>
      <c r="U88">
        <v>418.77</v>
      </c>
      <c r="V88">
        <v>20.73</v>
      </c>
      <c r="W88">
        <v>34.799309999999998</v>
      </c>
      <c r="X88">
        <v>147.515625</v>
      </c>
      <c r="Y88">
        <v>0</v>
      </c>
      <c r="Z88">
        <v>0</v>
      </c>
      <c r="AA88">
        <v>0</v>
      </c>
      <c r="AB88">
        <v>13.17004</v>
      </c>
      <c r="AC88">
        <v>0</v>
      </c>
      <c r="AD88">
        <v>0</v>
      </c>
      <c r="AE88">
        <v>0</v>
      </c>
      <c r="AF88">
        <v>9.0711999999999993</v>
      </c>
      <c r="AG88">
        <v>43.787999999999997</v>
      </c>
      <c r="AH88">
        <v>0</v>
      </c>
      <c r="AI88">
        <v>0</v>
      </c>
      <c r="AJ88">
        <v>0</v>
      </c>
      <c r="AK88">
        <v>54.567</v>
      </c>
      <c r="AL88">
        <v>1.3944000000000001</v>
      </c>
      <c r="AM88">
        <v>0</v>
      </c>
      <c r="AN88">
        <v>0.80345999999999995</v>
      </c>
      <c r="AO88">
        <v>0</v>
      </c>
      <c r="AP88">
        <v>0</v>
      </c>
      <c r="AQ88">
        <v>14.112</v>
      </c>
      <c r="AR88">
        <v>13.247999999999999</v>
      </c>
      <c r="AS88">
        <v>7.8021599999999998</v>
      </c>
      <c r="AT88">
        <v>20.000017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2278.8632120000002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479.10489999999999</v>
      </c>
      <c r="L89">
        <v>415.95260000000002</v>
      </c>
      <c r="M89">
        <v>85</v>
      </c>
      <c r="N89">
        <v>118.125</v>
      </c>
      <c r="O89">
        <v>61.83</v>
      </c>
      <c r="P89">
        <v>125.58750000000001</v>
      </c>
      <c r="Q89">
        <v>19.277699999999999</v>
      </c>
      <c r="R89">
        <v>42.390099999999997</v>
      </c>
      <c r="S89">
        <v>23.71377</v>
      </c>
      <c r="T89">
        <v>0</v>
      </c>
      <c r="U89">
        <v>418.77</v>
      </c>
      <c r="V89">
        <v>20.73</v>
      </c>
      <c r="W89">
        <v>34.799309999999998</v>
      </c>
      <c r="X89">
        <v>147.515625</v>
      </c>
      <c r="Y89">
        <v>0</v>
      </c>
      <c r="Z89">
        <v>0</v>
      </c>
      <c r="AA89">
        <v>0</v>
      </c>
      <c r="AB89">
        <v>13.17004</v>
      </c>
      <c r="AC89">
        <v>0</v>
      </c>
      <c r="AD89">
        <v>0</v>
      </c>
      <c r="AE89">
        <v>0</v>
      </c>
      <c r="AF89">
        <v>9.0711999999999993</v>
      </c>
      <c r="AG89">
        <v>43.787999999999997</v>
      </c>
      <c r="AH89">
        <v>0</v>
      </c>
      <c r="AI89">
        <v>0</v>
      </c>
      <c r="AJ89">
        <v>0</v>
      </c>
      <c r="AK89">
        <v>54.567</v>
      </c>
      <c r="AL89">
        <v>1.3944000000000001</v>
      </c>
      <c r="AM89">
        <v>0</v>
      </c>
      <c r="AN89">
        <v>0.80345999999999995</v>
      </c>
      <c r="AO89">
        <v>0</v>
      </c>
      <c r="AP89">
        <v>0</v>
      </c>
      <c r="AQ89">
        <v>14.112</v>
      </c>
      <c r="AR89">
        <v>13.247999999999999</v>
      </c>
      <c r="AS89">
        <v>7.8021599999999998</v>
      </c>
      <c r="AT89">
        <v>20.000017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2170.7527820000005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479.10489999999999</v>
      </c>
      <c r="L90">
        <v>415.95260000000002</v>
      </c>
      <c r="M90">
        <v>85</v>
      </c>
      <c r="N90">
        <v>118.125</v>
      </c>
      <c r="O90">
        <v>61.83</v>
      </c>
      <c r="P90">
        <v>125.58750000000001</v>
      </c>
      <c r="Q90">
        <v>19.277699999999999</v>
      </c>
      <c r="R90">
        <v>42.390099999999997</v>
      </c>
      <c r="S90">
        <v>23.687000000000001</v>
      </c>
      <c r="T90">
        <v>0</v>
      </c>
      <c r="U90">
        <v>418.77</v>
      </c>
      <c r="V90">
        <v>20.73</v>
      </c>
      <c r="W90">
        <v>34.799309999999998</v>
      </c>
      <c r="X90">
        <v>147.515625</v>
      </c>
      <c r="Y90">
        <v>0</v>
      </c>
      <c r="Z90">
        <v>0</v>
      </c>
      <c r="AA90">
        <v>0</v>
      </c>
      <c r="AB90">
        <v>13.17004</v>
      </c>
      <c r="AC90">
        <v>0</v>
      </c>
      <c r="AD90">
        <v>0</v>
      </c>
      <c r="AE90">
        <v>0</v>
      </c>
      <c r="AF90">
        <v>9.0711999999999993</v>
      </c>
      <c r="AG90">
        <v>43.787999999999997</v>
      </c>
      <c r="AH90">
        <v>0</v>
      </c>
      <c r="AI90">
        <v>0</v>
      </c>
      <c r="AJ90">
        <v>0</v>
      </c>
      <c r="AK90">
        <v>54.567</v>
      </c>
      <c r="AL90">
        <v>1.3944000000000001</v>
      </c>
      <c r="AM90">
        <v>0</v>
      </c>
      <c r="AN90">
        <v>0.80345999999999995</v>
      </c>
      <c r="AO90">
        <v>0</v>
      </c>
      <c r="AP90">
        <v>0</v>
      </c>
      <c r="AQ90">
        <v>14.112</v>
      </c>
      <c r="AR90">
        <v>13.247999999999999</v>
      </c>
      <c r="AS90">
        <v>7.8021599999999998</v>
      </c>
      <c r="AT90">
        <v>20.000017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2170.7260120000005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474.92</v>
      </c>
      <c r="L91">
        <v>350.28339999999997</v>
      </c>
      <c r="M91">
        <v>85</v>
      </c>
      <c r="N91">
        <v>118.125</v>
      </c>
      <c r="O91">
        <v>61.83</v>
      </c>
      <c r="P91">
        <v>125.58750000000001</v>
      </c>
      <c r="Q91">
        <v>17.332211000000001</v>
      </c>
      <c r="R91">
        <v>37.393000000000001</v>
      </c>
      <c r="S91">
        <v>20.590499999999999</v>
      </c>
      <c r="T91">
        <v>0</v>
      </c>
      <c r="U91">
        <v>418.77</v>
      </c>
      <c r="V91">
        <v>16.974599999999999</v>
      </c>
      <c r="W91">
        <v>30.960799999999999</v>
      </c>
      <c r="X91">
        <v>130.04990000000001</v>
      </c>
      <c r="Y91">
        <v>0</v>
      </c>
      <c r="Z91">
        <v>0</v>
      </c>
      <c r="AA91">
        <v>0</v>
      </c>
      <c r="AB91">
        <v>13.17004</v>
      </c>
      <c r="AC91">
        <v>0</v>
      </c>
      <c r="AD91">
        <v>0</v>
      </c>
      <c r="AE91">
        <v>0</v>
      </c>
      <c r="AF91">
        <v>9.0711999999999993</v>
      </c>
      <c r="AG91">
        <v>43.787999999999997</v>
      </c>
      <c r="AH91">
        <v>0</v>
      </c>
      <c r="AI91">
        <v>0</v>
      </c>
      <c r="AJ91">
        <v>0</v>
      </c>
      <c r="AK91">
        <v>54.567</v>
      </c>
      <c r="AL91">
        <v>1.3944000000000001</v>
      </c>
      <c r="AM91">
        <v>0</v>
      </c>
      <c r="AN91">
        <v>0.80345999999999995</v>
      </c>
      <c r="AO91">
        <v>0</v>
      </c>
      <c r="AP91">
        <v>0</v>
      </c>
      <c r="AQ91">
        <v>0</v>
      </c>
      <c r="AR91">
        <v>13.247999999999999</v>
      </c>
      <c r="AS91">
        <v>7.8021599999999998</v>
      </c>
      <c r="AT91">
        <v>20.000017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2051.661188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474.92</v>
      </c>
      <c r="L92">
        <v>295.13629900000001</v>
      </c>
      <c r="M92">
        <v>85</v>
      </c>
      <c r="N92">
        <v>118.125</v>
      </c>
      <c r="O92">
        <v>61.83</v>
      </c>
      <c r="P92">
        <v>125.58750000000001</v>
      </c>
      <c r="Q92">
        <v>16.583300000000001</v>
      </c>
      <c r="R92">
        <v>37.393000000000001</v>
      </c>
      <c r="S92">
        <v>20.590499999999999</v>
      </c>
      <c r="T92">
        <v>0</v>
      </c>
      <c r="U92">
        <v>418.77</v>
      </c>
      <c r="V92">
        <v>16.974599999999999</v>
      </c>
      <c r="W92">
        <v>30.960799999999999</v>
      </c>
      <c r="X92">
        <v>130.04990000000001</v>
      </c>
      <c r="Y92">
        <v>0</v>
      </c>
      <c r="Z92">
        <v>0</v>
      </c>
      <c r="AA92">
        <v>0</v>
      </c>
      <c r="AB92">
        <v>13.17004</v>
      </c>
      <c r="AC92">
        <v>0</v>
      </c>
      <c r="AD92">
        <v>0</v>
      </c>
      <c r="AE92">
        <v>0</v>
      </c>
      <c r="AF92">
        <v>9.0711999999999993</v>
      </c>
      <c r="AG92">
        <v>43.787999999999997</v>
      </c>
      <c r="AH92">
        <v>0</v>
      </c>
      <c r="AI92">
        <v>0</v>
      </c>
      <c r="AJ92">
        <v>0</v>
      </c>
      <c r="AK92">
        <v>54.567</v>
      </c>
      <c r="AL92">
        <v>1.3944000000000001</v>
      </c>
      <c r="AM92">
        <v>0</v>
      </c>
      <c r="AN92">
        <v>0.80345999999999995</v>
      </c>
      <c r="AO92">
        <v>0</v>
      </c>
      <c r="AP92">
        <v>0</v>
      </c>
      <c r="AQ92">
        <v>0</v>
      </c>
      <c r="AR92">
        <v>13.247999999999999</v>
      </c>
      <c r="AS92">
        <v>7.8021599999999998</v>
      </c>
      <c r="AT92">
        <v>20.000017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1995.7651760000003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474.92</v>
      </c>
      <c r="L93">
        <v>242.33340000000001</v>
      </c>
      <c r="M93">
        <v>85</v>
      </c>
      <c r="N93">
        <v>118.125</v>
      </c>
      <c r="O93">
        <v>61.83</v>
      </c>
      <c r="P93">
        <v>125.58750000000001</v>
      </c>
      <c r="Q93">
        <v>16.583300000000001</v>
      </c>
      <c r="R93">
        <v>37.393000000000001</v>
      </c>
      <c r="S93">
        <v>20.590499999999999</v>
      </c>
      <c r="T93">
        <v>0</v>
      </c>
      <c r="U93">
        <v>418.77</v>
      </c>
      <c r="V93">
        <v>16.974599999999999</v>
      </c>
      <c r="W93">
        <v>30.960799999999999</v>
      </c>
      <c r="X93">
        <v>130.04990000000001</v>
      </c>
      <c r="Y93">
        <v>0</v>
      </c>
      <c r="Z93">
        <v>0</v>
      </c>
      <c r="AA93">
        <v>0</v>
      </c>
      <c r="AB93">
        <v>13.17004</v>
      </c>
      <c r="AC93">
        <v>0</v>
      </c>
      <c r="AD93">
        <v>0</v>
      </c>
      <c r="AE93">
        <v>0</v>
      </c>
      <c r="AF93">
        <v>9.0711999999999993</v>
      </c>
      <c r="AG93">
        <v>43.787999999999997</v>
      </c>
      <c r="AH93">
        <v>0</v>
      </c>
      <c r="AI93">
        <v>0</v>
      </c>
      <c r="AJ93">
        <v>0</v>
      </c>
      <c r="AK93">
        <v>54.567</v>
      </c>
      <c r="AL93">
        <v>1.3944000000000001</v>
      </c>
      <c r="AM93">
        <v>0</v>
      </c>
      <c r="AN93">
        <v>0.80345999999999995</v>
      </c>
      <c r="AO93">
        <v>0</v>
      </c>
      <c r="AP93">
        <v>0</v>
      </c>
      <c r="AQ93">
        <v>0</v>
      </c>
      <c r="AR93">
        <v>13.247999999999999</v>
      </c>
      <c r="AS93">
        <v>7.8021599999999998</v>
      </c>
      <c r="AT93">
        <v>20.000017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1942.9622770000003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444.92</v>
      </c>
      <c r="L94">
        <v>242.33340000000001</v>
      </c>
      <c r="M94">
        <v>85</v>
      </c>
      <c r="N94">
        <v>118.125</v>
      </c>
      <c r="O94">
        <v>61.83</v>
      </c>
      <c r="P94">
        <v>125.58750000000001</v>
      </c>
      <c r="Q94">
        <v>16.583300000000001</v>
      </c>
      <c r="R94">
        <v>37.393000000000001</v>
      </c>
      <c r="S94">
        <v>20.590499999999999</v>
      </c>
      <c r="T94">
        <v>0</v>
      </c>
      <c r="U94">
        <v>418.77</v>
      </c>
      <c r="V94">
        <v>16.974599999999999</v>
      </c>
      <c r="W94">
        <v>30.960799999999999</v>
      </c>
      <c r="X94">
        <v>130.04990000000001</v>
      </c>
      <c r="Y94">
        <v>0</v>
      </c>
      <c r="Z94">
        <v>0</v>
      </c>
      <c r="AA94">
        <v>0</v>
      </c>
      <c r="AB94">
        <v>13.17004</v>
      </c>
      <c r="AC94">
        <v>0</v>
      </c>
      <c r="AD94">
        <v>0</v>
      </c>
      <c r="AE94">
        <v>0</v>
      </c>
      <c r="AF94">
        <v>9.0711999999999993</v>
      </c>
      <c r="AG94">
        <v>43.787999999999997</v>
      </c>
      <c r="AH94">
        <v>0</v>
      </c>
      <c r="AI94">
        <v>0</v>
      </c>
      <c r="AJ94">
        <v>0</v>
      </c>
      <c r="AK94">
        <v>54.567</v>
      </c>
      <c r="AL94">
        <v>1.3944000000000001</v>
      </c>
      <c r="AM94">
        <v>0</v>
      </c>
      <c r="AN94">
        <v>0.80345999999999995</v>
      </c>
      <c r="AO94">
        <v>0</v>
      </c>
      <c r="AP94">
        <v>0</v>
      </c>
      <c r="AQ94">
        <v>0</v>
      </c>
      <c r="AR94">
        <v>13.247999999999999</v>
      </c>
      <c r="AS94">
        <v>7.8021599999999998</v>
      </c>
      <c r="AT94">
        <v>20.000017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1912.9622770000003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374.92</v>
      </c>
      <c r="L95">
        <v>242.33340000000001</v>
      </c>
      <c r="M95">
        <v>85</v>
      </c>
      <c r="N95">
        <v>118.125</v>
      </c>
      <c r="O95">
        <v>61.83</v>
      </c>
      <c r="P95">
        <v>125.58750000000001</v>
      </c>
      <c r="Q95">
        <v>16.583300000000001</v>
      </c>
      <c r="R95">
        <v>31.537700000000001</v>
      </c>
      <c r="S95">
        <v>20.590499999999999</v>
      </c>
      <c r="T95">
        <v>0</v>
      </c>
      <c r="U95">
        <v>418.77</v>
      </c>
      <c r="V95">
        <v>16.974599999999999</v>
      </c>
      <c r="W95">
        <v>30.960799999999999</v>
      </c>
      <c r="X95">
        <v>130.04990000000001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9.0711999999999993</v>
      </c>
      <c r="AG95">
        <v>43.787999999999997</v>
      </c>
      <c r="AH95">
        <v>0</v>
      </c>
      <c r="AI95">
        <v>0</v>
      </c>
      <c r="AJ95">
        <v>0</v>
      </c>
      <c r="AK95">
        <v>54.567</v>
      </c>
      <c r="AL95">
        <v>1.3944000000000001</v>
      </c>
      <c r="AM95">
        <v>0</v>
      </c>
      <c r="AN95">
        <v>0.80345999999999995</v>
      </c>
      <c r="AO95">
        <v>0</v>
      </c>
      <c r="AP95">
        <v>0</v>
      </c>
      <c r="AQ95">
        <v>0</v>
      </c>
      <c r="AR95">
        <v>8.8320000000000007</v>
      </c>
      <c r="AS95">
        <v>7.8021599999999998</v>
      </c>
      <c r="AT95">
        <v>19.556374000000002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1819.0772940000004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374.92</v>
      </c>
      <c r="L96">
        <v>240.05</v>
      </c>
      <c r="M96">
        <v>85</v>
      </c>
      <c r="N96">
        <v>118.125</v>
      </c>
      <c r="O96">
        <v>61.83</v>
      </c>
      <c r="P96">
        <v>125.58750000000001</v>
      </c>
      <c r="Q96">
        <v>15.028308000000001</v>
      </c>
      <c r="R96">
        <v>23.92</v>
      </c>
      <c r="S96">
        <v>20.590499999999999</v>
      </c>
      <c r="T96">
        <v>0</v>
      </c>
      <c r="U96">
        <v>418.77</v>
      </c>
      <c r="V96">
        <v>9.25</v>
      </c>
      <c r="W96">
        <v>30.960799999999999</v>
      </c>
      <c r="X96">
        <v>130.04990000000001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9.0711999999999993</v>
      </c>
      <c r="AG96">
        <v>43.787999999999997</v>
      </c>
      <c r="AH96">
        <v>0</v>
      </c>
      <c r="AI96">
        <v>0</v>
      </c>
      <c r="AJ96">
        <v>0</v>
      </c>
      <c r="AK96">
        <v>54.567</v>
      </c>
      <c r="AL96">
        <v>1.3944000000000001</v>
      </c>
      <c r="AM96">
        <v>0</v>
      </c>
      <c r="AN96">
        <v>0.80345999999999995</v>
      </c>
      <c r="AO96">
        <v>0</v>
      </c>
      <c r="AP96">
        <v>0</v>
      </c>
      <c r="AQ96">
        <v>0</v>
      </c>
      <c r="AR96">
        <v>8.8320000000000007</v>
      </c>
      <c r="AS96">
        <v>7.8021599999999998</v>
      </c>
      <c r="AT96">
        <v>19.476282999999999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1799.8165110000002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374.92</v>
      </c>
      <c r="L97">
        <v>240.05</v>
      </c>
      <c r="M97">
        <v>85</v>
      </c>
      <c r="N97">
        <v>118.125</v>
      </c>
      <c r="O97">
        <v>61.83</v>
      </c>
      <c r="P97">
        <v>125.58750000000001</v>
      </c>
      <c r="Q97">
        <v>13</v>
      </c>
      <c r="R97">
        <v>23.92</v>
      </c>
      <c r="S97">
        <v>17.504089</v>
      </c>
      <c r="T97">
        <v>0</v>
      </c>
      <c r="U97">
        <v>418.77</v>
      </c>
      <c r="V97">
        <v>9.25</v>
      </c>
      <c r="W97">
        <v>23.676600000000001</v>
      </c>
      <c r="X97">
        <v>100.2591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9.0711999999999993</v>
      </c>
      <c r="AG97">
        <v>43.787999999999997</v>
      </c>
      <c r="AH97">
        <v>0</v>
      </c>
      <c r="AI97">
        <v>0</v>
      </c>
      <c r="AJ97">
        <v>0</v>
      </c>
      <c r="AK97">
        <v>54.567</v>
      </c>
      <c r="AL97">
        <v>1.3944000000000001</v>
      </c>
      <c r="AM97">
        <v>0</v>
      </c>
      <c r="AN97">
        <v>0.80345999999999995</v>
      </c>
      <c r="AO97">
        <v>0</v>
      </c>
      <c r="AP97">
        <v>0</v>
      </c>
      <c r="AQ97">
        <v>0</v>
      </c>
      <c r="AR97">
        <v>8.8320000000000007</v>
      </c>
      <c r="AS97">
        <v>8.0711999999999993</v>
      </c>
      <c r="AT97">
        <v>18.670659000000001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1757.0902080000005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374.92</v>
      </c>
      <c r="L98">
        <v>240.05</v>
      </c>
      <c r="M98">
        <v>85</v>
      </c>
      <c r="N98">
        <v>118.125</v>
      </c>
      <c r="O98">
        <v>61.83</v>
      </c>
      <c r="P98">
        <v>125.58750000000001</v>
      </c>
      <c r="Q98">
        <v>13</v>
      </c>
      <c r="R98">
        <v>23.92</v>
      </c>
      <c r="S98">
        <v>16</v>
      </c>
      <c r="T98">
        <v>0</v>
      </c>
      <c r="U98">
        <v>418.77</v>
      </c>
      <c r="V98">
        <v>12.87</v>
      </c>
      <c r="W98">
        <v>23.676600000000001</v>
      </c>
      <c r="X98">
        <v>100.2591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9.0711999999999993</v>
      </c>
      <c r="AG98">
        <v>43.787999999999997</v>
      </c>
      <c r="AH98">
        <v>0</v>
      </c>
      <c r="AI98">
        <v>0</v>
      </c>
      <c r="AJ98">
        <v>0</v>
      </c>
      <c r="AK98">
        <v>54.567</v>
      </c>
      <c r="AL98">
        <v>1.3944000000000001</v>
      </c>
      <c r="AM98">
        <v>0</v>
      </c>
      <c r="AN98">
        <v>0.80345999999999995</v>
      </c>
      <c r="AO98">
        <v>0</v>
      </c>
      <c r="AP98">
        <v>0</v>
      </c>
      <c r="AQ98">
        <v>0</v>
      </c>
      <c r="AR98">
        <v>8.8320000000000007</v>
      </c>
      <c r="AS98">
        <v>8.0711999999999993</v>
      </c>
      <c r="AT98">
        <v>20.000017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1760.5354770000004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12.718624633750004</v>
      </c>
      <c r="L99">
        <f t="shared" si="2"/>
        <v>8.3190400947500063</v>
      </c>
      <c r="M99">
        <f t="shared" si="2"/>
        <v>1.8892222782500003</v>
      </c>
      <c r="N99">
        <f t="shared" si="2"/>
        <v>2.835</v>
      </c>
      <c r="O99">
        <f t="shared" si="2"/>
        <v>1.4839199999999988</v>
      </c>
      <c r="P99">
        <f t="shared" si="2"/>
        <v>3.0140999999999951</v>
      </c>
      <c r="Q99">
        <f t="shared" si="2"/>
        <v>0.43750244599999993</v>
      </c>
      <c r="R99">
        <f t="shared" si="2"/>
        <v>0.88448755350000074</v>
      </c>
      <c r="S99">
        <f t="shared" si="2"/>
        <v>0.53017389300000017</v>
      </c>
      <c r="T99">
        <f t="shared" si="2"/>
        <v>0</v>
      </c>
      <c r="U99">
        <f t="shared" si="2"/>
        <v>10.050479999999991</v>
      </c>
      <c r="V99">
        <f t="shared" si="2"/>
        <v>0.3776334407500001</v>
      </c>
      <c r="W99">
        <f t="shared" si="2"/>
        <v>0.85692353774999852</v>
      </c>
      <c r="X99">
        <f t="shared" si="2"/>
        <v>3.1871555527499997</v>
      </c>
      <c r="Y99">
        <f t="shared" si="2"/>
        <v>0</v>
      </c>
      <c r="Z99">
        <f t="shared" si="2"/>
        <v>6.4686049999999981E-2</v>
      </c>
      <c r="AA99">
        <f t="shared" si="2"/>
        <v>8.4371604999999988E-2</v>
      </c>
      <c r="AB99">
        <f t="shared" si="2"/>
        <v>0.14734315499999992</v>
      </c>
      <c r="AC99">
        <f t="shared" si="2"/>
        <v>0</v>
      </c>
      <c r="AD99">
        <f t="shared" si="2"/>
        <v>8.8023513999999983E-2</v>
      </c>
      <c r="AE99">
        <f t="shared" si="2"/>
        <v>0.26778134499999995</v>
      </c>
      <c r="AF99">
        <f t="shared" si="2"/>
        <v>0.28298200000000023</v>
      </c>
      <c r="AG99">
        <f t="shared" si="2"/>
        <v>1.0509119999999998</v>
      </c>
      <c r="AH99">
        <f t="shared" si="2"/>
        <v>0.55873000000000006</v>
      </c>
      <c r="AI99">
        <f t="shared" si="2"/>
        <v>0</v>
      </c>
      <c r="AJ99">
        <f t="shared" si="2"/>
        <v>0</v>
      </c>
      <c r="AK99">
        <f t="shared" si="2"/>
        <v>1.3096079999999999</v>
      </c>
      <c r="AL99">
        <f t="shared" si="2"/>
        <v>0.20852090000000004</v>
      </c>
      <c r="AM99">
        <f t="shared" si="2"/>
        <v>4.798666699999999E-2</v>
      </c>
      <c r="AN99">
        <f t="shared" si="2"/>
        <v>1.9283040000000022E-2</v>
      </c>
      <c r="AO99">
        <f t="shared" si="2"/>
        <v>0</v>
      </c>
      <c r="AP99">
        <f t="shared" si="2"/>
        <v>1.3834799999999993E-2</v>
      </c>
      <c r="AQ99">
        <f t="shared" si="2"/>
        <v>0.50198400000000032</v>
      </c>
      <c r="AR99">
        <f t="shared" si="2"/>
        <v>0.22438800000000023</v>
      </c>
      <c r="AS99">
        <f t="shared" si="2"/>
        <v>0.19747535999999982</v>
      </c>
      <c r="AT99">
        <f t="shared" si="2"/>
        <v>0.45899134400000041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52.111165210499983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E3" activePane="bottomRight" state="frozen"/>
      <selection sqref="A1:D35"/>
      <selection pane="topRight" sqref="A1:D35"/>
      <selection pane="bottomLeft" sqref="A1:D35"/>
      <selection pane="bottomRight" activeCell="AP3" sqref="AP3:AP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4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359.90343999999999</v>
      </c>
      <c r="L3">
        <v>230.44710000000001</v>
      </c>
      <c r="M3">
        <v>56.461319000000003</v>
      </c>
      <c r="N3">
        <v>113.63625</v>
      </c>
      <c r="O3">
        <v>59.480460000000001</v>
      </c>
      <c r="P3">
        <v>120.815175</v>
      </c>
      <c r="Q3">
        <v>11.6402</v>
      </c>
      <c r="R3">
        <v>25.557824</v>
      </c>
      <c r="S3">
        <v>15.852116000000001</v>
      </c>
      <c r="T3">
        <v>0</v>
      </c>
      <c r="U3">
        <v>402.85674</v>
      </c>
      <c r="V3">
        <v>11.063000000000001</v>
      </c>
      <c r="W3">
        <v>30.991311</v>
      </c>
      <c r="X3">
        <v>112.87069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8.7264940000000006</v>
      </c>
      <c r="AG3">
        <v>42.124056000000003</v>
      </c>
      <c r="AH3">
        <v>0</v>
      </c>
      <c r="AI3">
        <v>0</v>
      </c>
      <c r="AJ3">
        <v>0</v>
      </c>
      <c r="AK3">
        <v>52.493454</v>
      </c>
      <c r="AL3">
        <v>1.676766</v>
      </c>
      <c r="AM3">
        <v>0</v>
      </c>
      <c r="AN3">
        <v>0.77292899999999998</v>
      </c>
      <c r="AO3">
        <v>0</v>
      </c>
      <c r="AP3">
        <v>4.3131269999999997</v>
      </c>
      <c r="AQ3">
        <v>0</v>
      </c>
      <c r="AR3">
        <v>36.640656</v>
      </c>
      <c r="AS3">
        <v>16.046621999999999</v>
      </c>
      <c r="AT3">
        <v>19.240016000000001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1733.6097450000002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359.90343999999999</v>
      </c>
      <c r="L4">
        <v>230.44710000000001</v>
      </c>
      <c r="M4">
        <v>56.461319000000003</v>
      </c>
      <c r="N4">
        <v>113.63625</v>
      </c>
      <c r="O4">
        <v>59.480460000000001</v>
      </c>
      <c r="P4">
        <v>120.815175</v>
      </c>
      <c r="Q4">
        <v>11.6402</v>
      </c>
      <c r="R4">
        <v>28.114739</v>
      </c>
      <c r="S4">
        <v>14.43</v>
      </c>
      <c r="T4">
        <v>0</v>
      </c>
      <c r="U4">
        <v>402.85674</v>
      </c>
      <c r="V4">
        <v>12.852320000000001</v>
      </c>
      <c r="W4">
        <v>30.991311</v>
      </c>
      <c r="X4">
        <v>112.87069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8.7264940000000006</v>
      </c>
      <c r="AG4">
        <v>42.124056000000003</v>
      </c>
      <c r="AH4">
        <v>0</v>
      </c>
      <c r="AI4">
        <v>0</v>
      </c>
      <c r="AJ4">
        <v>0</v>
      </c>
      <c r="AK4">
        <v>52.493454</v>
      </c>
      <c r="AL4">
        <v>1.676766</v>
      </c>
      <c r="AM4">
        <v>0</v>
      </c>
      <c r="AN4">
        <v>0.77292899999999998</v>
      </c>
      <c r="AO4">
        <v>0</v>
      </c>
      <c r="AP4">
        <v>4.3131269999999997</v>
      </c>
      <c r="AQ4">
        <v>0</v>
      </c>
      <c r="AR4">
        <v>36.640656</v>
      </c>
      <c r="AS4">
        <v>16.046621999999999</v>
      </c>
      <c r="AT4">
        <v>19.240016000000001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1736.533864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359.90343999999999</v>
      </c>
      <c r="L5">
        <v>230.44710000000001</v>
      </c>
      <c r="M5">
        <v>56.461319000000003</v>
      </c>
      <c r="N5">
        <v>113.63625</v>
      </c>
      <c r="O5">
        <v>59.480460000000001</v>
      </c>
      <c r="P5">
        <v>120.815175</v>
      </c>
      <c r="Q5">
        <v>11.6402</v>
      </c>
      <c r="R5">
        <v>28.114739</v>
      </c>
      <c r="S5">
        <v>14.43</v>
      </c>
      <c r="T5">
        <v>0</v>
      </c>
      <c r="U5">
        <v>402.85674</v>
      </c>
      <c r="V5">
        <v>12.852320000000001</v>
      </c>
      <c r="W5">
        <v>30.991311</v>
      </c>
      <c r="X5">
        <v>112.87069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8.7264940000000006</v>
      </c>
      <c r="AG5">
        <v>42.124056000000003</v>
      </c>
      <c r="AH5">
        <v>0</v>
      </c>
      <c r="AI5">
        <v>0</v>
      </c>
      <c r="AJ5">
        <v>0</v>
      </c>
      <c r="AK5">
        <v>52.493454</v>
      </c>
      <c r="AL5">
        <v>1.676766</v>
      </c>
      <c r="AM5">
        <v>0</v>
      </c>
      <c r="AN5">
        <v>0.77292899999999998</v>
      </c>
      <c r="AO5">
        <v>0</v>
      </c>
      <c r="AP5">
        <v>4.3131269999999997</v>
      </c>
      <c r="AQ5">
        <v>0</v>
      </c>
      <c r="AR5">
        <v>6.3722880000000002</v>
      </c>
      <c r="AS5">
        <v>16.046621999999999</v>
      </c>
      <c r="AT5">
        <v>18.791346999999998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1705.8168270000001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359.90343999999999</v>
      </c>
      <c r="L6">
        <v>230.44710000000001</v>
      </c>
      <c r="M6">
        <v>56.461319000000003</v>
      </c>
      <c r="N6">
        <v>113.63625</v>
      </c>
      <c r="O6">
        <v>59.480460000000001</v>
      </c>
      <c r="P6">
        <v>120.815175</v>
      </c>
      <c r="Q6">
        <v>11.6402</v>
      </c>
      <c r="R6">
        <v>28.114739</v>
      </c>
      <c r="S6">
        <v>14.43</v>
      </c>
      <c r="T6">
        <v>0</v>
      </c>
      <c r="U6">
        <v>402.85674</v>
      </c>
      <c r="V6">
        <v>12.852320000000001</v>
      </c>
      <c r="W6">
        <v>30.991311</v>
      </c>
      <c r="X6">
        <v>112.87069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8.7264940000000006</v>
      </c>
      <c r="AG6">
        <v>42.124056000000003</v>
      </c>
      <c r="AH6">
        <v>0</v>
      </c>
      <c r="AI6">
        <v>0</v>
      </c>
      <c r="AJ6">
        <v>0</v>
      </c>
      <c r="AK6">
        <v>52.493454</v>
      </c>
      <c r="AL6">
        <v>1.676766</v>
      </c>
      <c r="AM6">
        <v>0</v>
      </c>
      <c r="AN6">
        <v>0.77292899999999998</v>
      </c>
      <c r="AO6">
        <v>0</v>
      </c>
      <c r="AP6">
        <v>4.3131269999999997</v>
      </c>
      <c r="AQ6">
        <v>0</v>
      </c>
      <c r="AR6">
        <v>3.1861440000000001</v>
      </c>
      <c r="AS6">
        <v>16.046621999999999</v>
      </c>
      <c r="AT6">
        <v>18.247378999999999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1702.0867149999999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359.90343999999999</v>
      </c>
      <c r="L7">
        <v>230.44710000000001</v>
      </c>
      <c r="M7">
        <v>56.461319000000003</v>
      </c>
      <c r="N7">
        <v>113.63625</v>
      </c>
      <c r="O7">
        <v>59.480460000000001</v>
      </c>
      <c r="P7">
        <v>120.815175</v>
      </c>
      <c r="Q7">
        <v>11.6402</v>
      </c>
      <c r="R7">
        <v>28.114739</v>
      </c>
      <c r="S7">
        <v>14.43</v>
      </c>
      <c r="T7">
        <v>0</v>
      </c>
      <c r="U7">
        <v>402.85674</v>
      </c>
      <c r="V7">
        <v>12.852320000000001</v>
      </c>
      <c r="W7">
        <v>30.991311</v>
      </c>
      <c r="X7">
        <v>112.87069</v>
      </c>
      <c r="Y7">
        <v>0</v>
      </c>
      <c r="Z7">
        <v>6.2730100000000002</v>
      </c>
      <c r="AA7">
        <v>0</v>
      </c>
      <c r="AB7">
        <v>0</v>
      </c>
      <c r="AC7">
        <v>0</v>
      </c>
      <c r="AD7">
        <v>0</v>
      </c>
      <c r="AE7">
        <v>0</v>
      </c>
      <c r="AF7">
        <v>8.7264940000000006</v>
      </c>
      <c r="AG7">
        <v>42.124056000000003</v>
      </c>
      <c r="AH7">
        <v>0</v>
      </c>
      <c r="AI7">
        <v>0</v>
      </c>
      <c r="AJ7">
        <v>0</v>
      </c>
      <c r="AK7">
        <v>52.493454</v>
      </c>
      <c r="AL7">
        <v>1.676766</v>
      </c>
      <c r="AM7">
        <v>0</v>
      </c>
      <c r="AN7">
        <v>0.77292899999999998</v>
      </c>
      <c r="AO7">
        <v>0</v>
      </c>
      <c r="AP7">
        <v>0</v>
      </c>
      <c r="AQ7">
        <v>0</v>
      </c>
      <c r="AR7">
        <v>3.1861440000000001</v>
      </c>
      <c r="AS7">
        <v>4.5292880000000002</v>
      </c>
      <c r="AT7">
        <v>15.385438000000001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1689.6673230000001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359.90343999999999</v>
      </c>
      <c r="L8">
        <v>230.44710000000001</v>
      </c>
      <c r="M8">
        <v>56.461319000000003</v>
      </c>
      <c r="N8">
        <v>113.63625</v>
      </c>
      <c r="O8">
        <v>59.480460000000001</v>
      </c>
      <c r="P8">
        <v>120.815175</v>
      </c>
      <c r="Q8">
        <v>11.6402</v>
      </c>
      <c r="R8">
        <v>28.114739</v>
      </c>
      <c r="S8">
        <v>14.43</v>
      </c>
      <c r="T8">
        <v>0</v>
      </c>
      <c r="U8">
        <v>402.85674</v>
      </c>
      <c r="V8">
        <v>12.852320000000001</v>
      </c>
      <c r="W8">
        <v>30.991311</v>
      </c>
      <c r="X8">
        <v>112.87069</v>
      </c>
      <c r="Y8">
        <v>0</v>
      </c>
      <c r="Z8">
        <v>6.2730100000000002</v>
      </c>
      <c r="AA8">
        <v>0</v>
      </c>
      <c r="AB8">
        <v>0</v>
      </c>
      <c r="AC8">
        <v>0</v>
      </c>
      <c r="AD8">
        <v>0</v>
      </c>
      <c r="AE8">
        <v>0</v>
      </c>
      <c r="AF8">
        <v>8.7264940000000006</v>
      </c>
      <c r="AG8">
        <v>42.124056000000003</v>
      </c>
      <c r="AH8">
        <v>0</v>
      </c>
      <c r="AI8">
        <v>0</v>
      </c>
      <c r="AJ8">
        <v>0</v>
      </c>
      <c r="AK8">
        <v>52.493454</v>
      </c>
      <c r="AL8">
        <v>1.676766</v>
      </c>
      <c r="AM8">
        <v>0</v>
      </c>
      <c r="AN8">
        <v>0.77292899999999998</v>
      </c>
      <c r="AO8">
        <v>0</v>
      </c>
      <c r="AP8">
        <v>0</v>
      </c>
      <c r="AQ8">
        <v>0</v>
      </c>
      <c r="AR8">
        <v>3.1861440000000001</v>
      </c>
      <c r="AS8">
        <v>4.5292880000000002</v>
      </c>
      <c r="AT8">
        <v>13.353268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1687.6351530000002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359.90343999999999</v>
      </c>
      <c r="L9">
        <v>230.44710000000001</v>
      </c>
      <c r="M9">
        <v>56.461319000000003</v>
      </c>
      <c r="N9">
        <v>113.63625</v>
      </c>
      <c r="O9">
        <v>59.480460000000001</v>
      </c>
      <c r="P9">
        <v>120.815175</v>
      </c>
      <c r="Q9">
        <v>11.6402</v>
      </c>
      <c r="R9">
        <v>28.114739</v>
      </c>
      <c r="S9">
        <v>14.43</v>
      </c>
      <c r="T9">
        <v>0</v>
      </c>
      <c r="U9">
        <v>402.85674</v>
      </c>
      <c r="V9">
        <v>12.852320000000001</v>
      </c>
      <c r="W9">
        <v>30.991311</v>
      </c>
      <c r="X9">
        <v>96.064453999999998</v>
      </c>
      <c r="Y9">
        <v>0</v>
      </c>
      <c r="Z9">
        <v>6.2730100000000002</v>
      </c>
      <c r="AA9">
        <v>0</v>
      </c>
      <c r="AB9">
        <v>0</v>
      </c>
      <c r="AC9">
        <v>0</v>
      </c>
      <c r="AD9">
        <v>0</v>
      </c>
      <c r="AE9">
        <v>0</v>
      </c>
      <c r="AF9">
        <v>8.7264940000000006</v>
      </c>
      <c r="AG9">
        <v>42.124056000000003</v>
      </c>
      <c r="AH9">
        <v>0</v>
      </c>
      <c r="AI9">
        <v>0</v>
      </c>
      <c r="AJ9">
        <v>0</v>
      </c>
      <c r="AK9">
        <v>52.493454</v>
      </c>
      <c r="AL9">
        <v>1.676766</v>
      </c>
      <c r="AM9">
        <v>0</v>
      </c>
      <c r="AN9">
        <v>0.77292899999999998</v>
      </c>
      <c r="AO9">
        <v>0</v>
      </c>
      <c r="AP9">
        <v>0</v>
      </c>
      <c r="AQ9">
        <v>0</v>
      </c>
      <c r="AR9">
        <v>3.1861440000000001</v>
      </c>
      <c r="AS9">
        <v>4.5292880000000002</v>
      </c>
      <c r="AT9">
        <v>14.017647999999999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1671.4932970000002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359.90343999999999</v>
      </c>
      <c r="L10">
        <v>230.44710000000001</v>
      </c>
      <c r="M10">
        <v>56.461319000000003</v>
      </c>
      <c r="N10">
        <v>113.63625</v>
      </c>
      <c r="O10">
        <v>59.480460000000001</v>
      </c>
      <c r="P10">
        <v>120.815175</v>
      </c>
      <c r="Q10">
        <v>11.6402</v>
      </c>
      <c r="R10">
        <v>23.088000000000001</v>
      </c>
      <c r="S10">
        <v>14.43</v>
      </c>
      <c r="T10">
        <v>0</v>
      </c>
      <c r="U10">
        <v>402.85674</v>
      </c>
      <c r="V10">
        <v>11.063000000000001</v>
      </c>
      <c r="W10">
        <v>24.829219999999999</v>
      </c>
      <c r="X10">
        <v>78.403000000000006</v>
      </c>
      <c r="Y10">
        <v>0</v>
      </c>
      <c r="Z10">
        <v>6.2730100000000002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8.7264940000000006</v>
      </c>
      <c r="AG10">
        <v>42.124056000000003</v>
      </c>
      <c r="AH10">
        <v>0</v>
      </c>
      <c r="AI10">
        <v>0</v>
      </c>
      <c r="AJ10">
        <v>0</v>
      </c>
      <c r="AK10">
        <v>52.493454</v>
      </c>
      <c r="AL10">
        <v>1.676766</v>
      </c>
      <c r="AM10">
        <v>0</v>
      </c>
      <c r="AN10">
        <v>0.77292899999999998</v>
      </c>
      <c r="AO10">
        <v>0</v>
      </c>
      <c r="AP10">
        <v>0</v>
      </c>
      <c r="AQ10">
        <v>0</v>
      </c>
      <c r="AR10">
        <v>3.1861440000000001</v>
      </c>
      <c r="AS10">
        <v>4.5292880000000002</v>
      </c>
      <c r="AT10">
        <v>14.665188000000001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1641.5012330000002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359.90343999999999</v>
      </c>
      <c r="L11">
        <v>230.44710000000001</v>
      </c>
      <c r="M11">
        <v>56.461319000000003</v>
      </c>
      <c r="N11">
        <v>113.63625</v>
      </c>
      <c r="O11">
        <v>59.480460000000001</v>
      </c>
      <c r="P11">
        <v>120.815175</v>
      </c>
      <c r="Q11">
        <v>11.6402</v>
      </c>
      <c r="R11">
        <v>23.088000000000001</v>
      </c>
      <c r="S11">
        <v>14.43</v>
      </c>
      <c r="T11">
        <v>0</v>
      </c>
      <c r="U11">
        <v>402.85674</v>
      </c>
      <c r="V11">
        <v>11.063000000000001</v>
      </c>
      <c r="W11">
        <v>24.829219999999999</v>
      </c>
      <c r="X11">
        <v>78.403000000000006</v>
      </c>
      <c r="Y11">
        <v>0</v>
      </c>
      <c r="Z11">
        <v>6.2730100000000002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8.7264940000000006</v>
      </c>
      <c r="AG11">
        <v>42.124056000000003</v>
      </c>
      <c r="AH11">
        <v>0</v>
      </c>
      <c r="AI11">
        <v>0</v>
      </c>
      <c r="AJ11">
        <v>0</v>
      </c>
      <c r="AK11">
        <v>52.493454</v>
      </c>
      <c r="AL11">
        <v>1.676766</v>
      </c>
      <c r="AM11">
        <v>0</v>
      </c>
      <c r="AN11">
        <v>0.77292899999999998</v>
      </c>
      <c r="AO11">
        <v>0</v>
      </c>
      <c r="AP11">
        <v>0</v>
      </c>
      <c r="AQ11">
        <v>0</v>
      </c>
      <c r="AR11">
        <v>3.1861440000000001</v>
      </c>
      <c r="AS11">
        <v>4.5292880000000002</v>
      </c>
      <c r="AT11">
        <v>13.969341999999999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1640.8053870000003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359.90343999999999</v>
      </c>
      <c r="L12">
        <v>230.44710000000001</v>
      </c>
      <c r="M12">
        <v>56.461319000000003</v>
      </c>
      <c r="N12">
        <v>113.63625</v>
      </c>
      <c r="O12">
        <v>59.480460000000001</v>
      </c>
      <c r="P12">
        <v>120.815175</v>
      </c>
      <c r="Q12">
        <v>11.6402</v>
      </c>
      <c r="R12">
        <v>23.088000000000001</v>
      </c>
      <c r="S12">
        <v>14.43</v>
      </c>
      <c r="T12">
        <v>0</v>
      </c>
      <c r="U12">
        <v>402.85674</v>
      </c>
      <c r="V12">
        <v>11.063000000000001</v>
      </c>
      <c r="W12">
        <v>24.829219999999999</v>
      </c>
      <c r="X12">
        <v>78.403000000000006</v>
      </c>
      <c r="Y12">
        <v>0</v>
      </c>
      <c r="Z12">
        <v>6.2730100000000002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8.7264940000000006</v>
      </c>
      <c r="AG12">
        <v>42.124056000000003</v>
      </c>
      <c r="AH12">
        <v>0</v>
      </c>
      <c r="AI12">
        <v>0</v>
      </c>
      <c r="AJ12">
        <v>0</v>
      </c>
      <c r="AK12">
        <v>52.493454</v>
      </c>
      <c r="AL12">
        <v>1.676766</v>
      </c>
      <c r="AM12">
        <v>0</v>
      </c>
      <c r="AN12">
        <v>0.77292899999999998</v>
      </c>
      <c r="AO12">
        <v>0</v>
      </c>
      <c r="AP12">
        <v>0</v>
      </c>
      <c r="AQ12">
        <v>0</v>
      </c>
      <c r="AR12">
        <v>3.1861440000000001</v>
      </c>
      <c r="AS12">
        <v>4.5292880000000002</v>
      </c>
      <c r="AT12">
        <v>14.041952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1640.8779970000003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359.90343999999999</v>
      </c>
      <c r="L13">
        <v>230.44710000000001</v>
      </c>
      <c r="M13">
        <v>56.461319000000003</v>
      </c>
      <c r="N13">
        <v>113.63625</v>
      </c>
      <c r="O13">
        <v>59.480460000000001</v>
      </c>
      <c r="P13">
        <v>120.815175</v>
      </c>
      <c r="Q13">
        <v>11.6402</v>
      </c>
      <c r="R13">
        <v>23.088000000000001</v>
      </c>
      <c r="S13">
        <v>14.43</v>
      </c>
      <c r="T13">
        <v>0</v>
      </c>
      <c r="U13">
        <v>402.85674</v>
      </c>
      <c r="V13">
        <v>11.063000000000001</v>
      </c>
      <c r="W13">
        <v>24.829219999999999</v>
      </c>
      <c r="X13">
        <v>78.403000000000006</v>
      </c>
      <c r="Y13">
        <v>0</v>
      </c>
      <c r="Z13">
        <v>6.2730100000000002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8.7264940000000006</v>
      </c>
      <c r="AG13">
        <v>42.124056000000003</v>
      </c>
      <c r="AH13">
        <v>0</v>
      </c>
      <c r="AI13">
        <v>0</v>
      </c>
      <c r="AJ13">
        <v>0</v>
      </c>
      <c r="AK13">
        <v>52.493454</v>
      </c>
      <c r="AL13">
        <v>12.296284</v>
      </c>
      <c r="AM13">
        <v>0</v>
      </c>
      <c r="AN13">
        <v>0.77292899999999998</v>
      </c>
      <c r="AO13">
        <v>0</v>
      </c>
      <c r="AP13">
        <v>0</v>
      </c>
      <c r="AQ13">
        <v>0</v>
      </c>
      <c r="AR13">
        <v>3.1861440000000001</v>
      </c>
      <c r="AS13">
        <v>4.5292880000000002</v>
      </c>
      <c r="AT13">
        <v>13.125454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1650.5810170000002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359.90343999999999</v>
      </c>
      <c r="L14">
        <v>230.44710000000001</v>
      </c>
      <c r="M14">
        <v>56.461319000000003</v>
      </c>
      <c r="N14">
        <v>113.63625</v>
      </c>
      <c r="O14">
        <v>59.480460000000001</v>
      </c>
      <c r="P14">
        <v>120.815175</v>
      </c>
      <c r="Q14">
        <v>11.6402</v>
      </c>
      <c r="R14">
        <v>23.088000000000001</v>
      </c>
      <c r="S14">
        <v>14.43</v>
      </c>
      <c r="T14">
        <v>0</v>
      </c>
      <c r="U14">
        <v>402.85674</v>
      </c>
      <c r="V14">
        <v>11.063000000000001</v>
      </c>
      <c r="W14">
        <v>24.829219999999999</v>
      </c>
      <c r="X14">
        <v>78.403000000000006</v>
      </c>
      <c r="Y14">
        <v>0</v>
      </c>
      <c r="Z14">
        <v>6.2730100000000002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8.7264940000000006</v>
      </c>
      <c r="AG14">
        <v>42.124056000000003</v>
      </c>
      <c r="AH14">
        <v>0</v>
      </c>
      <c r="AI14">
        <v>0</v>
      </c>
      <c r="AJ14">
        <v>0</v>
      </c>
      <c r="AK14">
        <v>52.493454</v>
      </c>
      <c r="AL14">
        <v>12.296284</v>
      </c>
      <c r="AM14">
        <v>0</v>
      </c>
      <c r="AN14">
        <v>0.77292899999999998</v>
      </c>
      <c r="AO14">
        <v>0</v>
      </c>
      <c r="AP14">
        <v>0</v>
      </c>
      <c r="AQ14">
        <v>0</v>
      </c>
      <c r="AR14">
        <v>3.1861440000000001</v>
      </c>
      <c r="AS14">
        <v>4.5292880000000002</v>
      </c>
      <c r="AT14">
        <v>14.042759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1651.4983220000001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359.90343999999999</v>
      </c>
      <c r="L15">
        <v>230.44710000000001</v>
      </c>
      <c r="M15">
        <v>56.461319000000003</v>
      </c>
      <c r="N15">
        <v>113.63625</v>
      </c>
      <c r="O15">
        <v>59.480460000000001</v>
      </c>
      <c r="P15">
        <v>120.815175</v>
      </c>
      <c r="Q15">
        <v>11.6402</v>
      </c>
      <c r="R15">
        <v>23.088000000000001</v>
      </c>
      <c r="S15">
        <v>14.43</v>
      </c>
      <c r="T15">
        <v>0</v>
      </c>
      <c r="U15">
        <v>402.85674</v>
      </c>
      <c r="V15">
        <v>11.063000000000001</v>
      </c>
      <c r="W15">
        <v>24.829219999999999</v>
      </c>
      <c r="X15">
        <v>78.403000000000006</v>
      </c>
      <c r="Y15">
        <v>0</v>
      </c>
      <c r="Z15">
        <v>6.2730100000000002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8.7264940000000006</v>
      </c>
      <c r="AG15">
        <v>42.124056000000003</v>
      </c>
      <c r="AH15">
        <v>0</v>
      </c>
      <c r="AI15">
        <v>0</v>
      </c>
      <c r="AJ15">
        <v>0</v>
      </c>
      <c r="AK15">
        <v>52.493454</v>
      </c>
      <c r="AL15">
        <v>1.676766</v>
      </c>
      <c r="AM15">
        <v>0</v>
      </c>
      <c r="AN15">
        <v>0.77292899999999998</v>
      </c>
      <c r="AO15">
        <v>0</v>
      </c>
      <c r="AP15">
        <v>0</v>
      </c>
      <c r="AQ15">
        <v>0</v>
      </c>
      <c r="AR15">
        <v>3.1861440000000001</v>
      </c>
      <c r="AS15">
        <v>4.5292880000000002</v>
      </c>
      <c r="AT15">
        <v>12.808389999999999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1639.6444350000002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359.90343999999999</v>
      </c>
      <c r="L16">
        <v>230.44710000000001</v>
      </c>
      <c r="M16">
        <v>56.461319000000003</v>
      </c>
      <c r="N16">
        <v>113.63625</v>
      </c>
      <c r="O16">
        <v>59.480460000000001</v>
      </c>
      <c r="P16">
        <v>120.815175</v>
      </c>
      <c r="Q16">
        <v>11.6402</v>
      </c>
      <c r="R16">
        <v>23.088000000000001</v>
      </c>
      <c r="S16">
        <v>14.43</v>
      </c>
      <c r="T16">
        <v>0</v>
      </c>
      <c r="U16">
        <v>402.85674</v>
      </c>
      <c r="V16">
        <v>11.063000000000001</v>
      </c>
      <c r="W16">
        <v>24.829219999999999</v>
      </c>
      <c r="X16">
        <v>78.403000000000006</v>
      </c>
      <c r="Y16">
        <v>0</v>
      </c>
      <c r="Z16">
        <v>6.2730100000000002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8.7264940000000006</v>
      </c>
      <c r="AG16">
        <v>42.124056000000003</v>
      </c>
      <c r="AH16">
        <v>0</v>
      </c>
      <c r="AI16">
        <v>0</v>
      </c>
      <c r="AJ16">
        <v>0</v>
      </c>
      <c r="AK16">
        <v>52.493454</v>
      </c>
      <c r="AL16">
        <v>1.676766</v>
      </c>
      <c r="AM16">
        <v>0</v>
      </c>
      <c r="AN16">
        <v>0.77292899999999998</v>
      </c>
      <c r="AO16">
        <v>0</v>
      </c>
      <c r="AP16">
        <v>0</v>
      </c>
      <c r="AQ16">
        <v>0</v>
      </c>
      <c r="AR16">
        <v>3.1861440000000001</v>
      </c>
      <c r="AS16">
        <v>4.5292880000000002</v>
      </c>
      <c r="AT16">
        <v>12.427894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1639.2639390000002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359.90343999999999</v>
      </c>
      <c r="L17">
        <v>230.44710000000001</v>
      </c>
      <c r="M17">
        <v>56.461319000000003</v>
      </c>
      <c r="N17">
        <v>113.63625</v>
      </c>
      <c r="O17">
        <v>59.480460000000001</v>
      </c>
      <c r="P17">
        <v>120.815175</v>
      </c>
      <c r="Q17">
        <v>11.6402</v>
      </c>
      <c r="R17">
        <v>23.088000000000001</v>
      </c>
      <c r="S17">
        <v>14.43</v>
      </c>
      <c r="T17">
        <v>0</v>
      </c>
      <c r="U17">
        <v>402.85674</v>
      </c>
      <c r="V17">
        <v>11.063000000000001</v>
      </c>
      <c r="W17">
        <v>24.829219999999999</v>
      </c>
      <c r="X17">
        <v>78.403000000000006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8.7264940000000006</v>
      </c>
      <c r="AG17">
        <v>42.124056000000003</v>
      </c>
      <c r="AH17">
        <v>0</v>
      </c>
      <c r="AI17">
        <v>0</v>
      </c>
      <c r="AJ17">
        <v>0</v>
      </c>
      <c r="AK17">
        <v>52.493454</v>
      </c>
      <c r="AL17">
        <v>1.676766</v>
      </c>
      <c r="AM17">
        <v>0</v>
      </c>
      <c r="AN17">
        <v>0.77292899999999998</v>
      </c>
      <c r="AO17">
        <v>0</v>
      </c>
      <c r="AP17">
        <v>0</v>
      </c>
      <c r="AQ17">
        <v>0</v>
      </c>
      <c r="AR17">
        <v>3.1861440000000001</v>
      </c>
      <c r="AS17">
        <v>4.5292880000000002</v>
      </c>
      <c r="AT17">
        <v>14.374041999999999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1634.937077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359.90343999999999</v>
      </c>
      <c r="L18">
        <v>230.44710000000001</v>
      </c>
      <c r="M18">
        <v>56.461319000000003</v>
      </c>
      <c r="N18">
        <v>113.63625</v>
      </c>
      <c r="O18">
        <v>59.480460000000001</v>
      </c>
      <c r="P18">
        <v>120.815175</v>
      </c>
      <c r="Q18">
        <v>11.6402</v>
      </c>
      <c r="R18">
        <v>23.088000000000001</v>
      </c>
      <c r="S18">
        <v>14.43</v>
      </c>
      <c r="T18">
        <v>0</v>
      </c>
      <c r="U18">
        <v>402.85674</v>
      </c>
      <c r="V18">
        <v>11.063000000000001</v>
      </c>
      <c r="W18">
        <v>24.829219999999999</v>
      </c>
      <c r="X18">
        <v>78.403000000000006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8.7264940000000006</v>
      </c>
      <c r="AG18">
        <v>42.124056000000003</v>
      </c>
      <c r="AH18">
        <v>0</v>
      </c>
      <c r="AI18">
        <v>0</v>
      </c>
      <c r="AJ18">
        <v>0</v>
      </c>
      <c r="AK18">
        <v>52.493454</v>
      </c>
      <c r="AL18">
        <v>1.676766</v>
      </c>
      <c r="AM18">
        <v>0</v>
      </c>
      <c r="AN18">
        <v>0.77292899999999998</v>
      </c>
      <c r="AO18">
        <v>0</v>
      </c>
      <c r="AP18">
        <v>0</v>
      </c>
      <c r="AQ18">
        <v>0</v>
      </c>
      <c r="AR18">
        <v>3.1861440000000001</v>
      </c>
      <c r="AS18">
        <v>4.5292880000000002</v>
      </c>
      <c r="AT18">
        <v>14.828156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1635.3911910000002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359.90343999999999</v>
      </c>
      <c r="L19">
        <v>230.44710000000001</v>
      </c>
      <c r="M19">
        <v>56.461319000000003</v>
      </c>
      <c r="N19">
        <v>113.63625</v>
      </c>
      <c r="O19">
        <v>59.480460000000001</v>
      </c>
      <c r="P19">
        <v>120.815175</v>
      </c>
      <c r="Q19">
        <v>11.6402</v>
      </c>
      <c r="R19">
        <v>23.088000000000001</v>
      </c>
      <c r="S19">
        <v>14.43</v>
      </c>
      <c r="T19">
        <v>0</v>
      </c>
      <c r="U19">
        <v>402.85674</v>
      </c>
      <c r="V19">
        <v>11.063000000000001</v>
      </c>
      <c r="W19">
        <v>24.829219999999999</v>
      </c>
      <c r="X19">
        <v>78.403000000000006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15.852656</v>
      </c>
      <c r="AF19">
        <v>8.7264940000000006</v>
      </c>
      <c r="AG19">
        <v>42.124056000000003</v>
      </c>
      <c r="AH19">
        <v>0</v>
      </c>
      <c r="AI19">
        <v>0</v>
      </c>
      <c r="AJ19">
        <v>0</v>
      </c>
      <c r="AK19">
        <v>52.493454</v>
      </c>
      <c r="AL19">
        <v>1.676766</v>
      </c>
      <c r="AM19">
        <v>0</v>
      </c>
      <c r="AN19">
        <v>0.77292899999999998</v>
      </c>
      <c r="AO19">
        <v>0</v>
      </c>
      <c r="AP19">
        <v>0.369697</v>
      </c>
      <c r="AQ19">
        <v>14.181804</v>
      </c>
      <c r="AR19">
        <v>3.1861440000000001</v>
      </c>
      <c r="AS19">
        <v>16.046621999999999</v>
      </c>
      <c r="AT19">
        <v>15.708048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1678.1925740000004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359.90343999999999</v>
      </c>
      <c r="L20">
        <v>230.44710000000001</v>
      </c>
      <c r="M20">
        <v>56.461319000000003</v>
      </c>
      <c r="N20">
        <v>113.63625</v>
      </c>
      <c r="O20">
        <v>59.480460000000001</v>
      </c>
      <c r="P20">
        <v>120.815175</v>
      </c>
      <c r="Q20">
        <v>11.6402</v>
      </c>
      <c r="R20">
        <v>23.088000000000001</v>
      </c>
      <c r="S20">
        <v>14.43</v>
      </c>
      <c r="T20">
        <v>0</v>
      </c>
      <c r="U20">
        <v>402.85674</v>
      </c>
      <c r="V20">
        <v>11.063000000000001</v>
      </c>
      <c r="W20">
        <v>24.829219999999999</v>
      </c>
      <c r="X20">
        <v>78.403000000000006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15.852656</v>
      </c>
      <c r="AF20">
        <v>8.7264940000000006</v>
      </c>
      <c r="AG20">
        <v>42.124056000000003</v>
      </c>
      <c r="AH20">
        <v>0</v>
      </c>
      <c r="AI20">
        <v>0</v>
      </c>
      <c r="AJ20">
        <v>0</v>
      </c>
      <c r="AK20">
        <v>52.493454</v>
      </c>
      <c r="AL20">
        <v>1.676766</v>
      </c>
      <c r="AM20">
        <v>0</v>
      </c>
      <c r="AN20">
        <v>0.77292899999999998</v>
      </c>
      <c r="AO20">
        <v>0</v>
      </c>
      <c r="AP20">
        <v>0.369697</v>
      </c>
      <c r="AQ20">
        <v>14.181804</v>
      </c>
      <c r="AR20">
        <v>4.2481920000000004</v>
      </c>
      <c r="AS20">
        <v>16.046621999999999</v>
      </c>
      <c r="AT20">
        <v>15.840762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1679.3873360000005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359.90343999999999</v>
      </c>
      <c r="L21">
        <v>230.44710000000001</v>
      </c>
      <c r="M21">
        <v>56.461319000000003</v>
      </c>
      <c r="N21">
        <v>113.63625</v>
      </c>
      <c r="O21">
        <v>59.480460000000001</v>
      </c>
      <c r="P21">
        <v>120.815175</v>
      </c>
      <c r="Q21">
        <v>11.6402</v>
      </c>
      <c r="R21">
        <v>23.088000000000001</v>
      </c>
      <c r="S21">
        <v>14.43</v>
      </c>
      <c r="T21">
        <v>0</v>
      </c>
      <c r="U21">
        <v>402.85674</v>
      </c>
      <c r="V21">
        <v>11.063000000000001</v>
      </c>
      <c r="W21">
        <v>24.829219999999999</v>
      </c>
      <c r="X21">
        <v>78.403000000000006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15.852656</v>
      </c>
      <c r="AF21">
        <v>8.7264940000000006</v>
      </c>
      <c r="AG21">
        <v>42.124056000000003</v>
      </c>
      <c r="AH21">
        <v>0</v>
      </c>
      <c r="AI21">
        <v>0</v>
      </c>
      <c r="AJ21">
        <v>0</v>
      </c>
      <c r="AK21">
        <v>52.493454</v>
      </c>
      <c r="AL21">
        <v>1.676766</v>
      </c>
      <c r="AM21">
        <v>0</v>
      </c>
      <c r="AN21">
        <v>0.77292899999999998</v>
      </c>
      <c r="AO21">
        <v>0</v>
      </c>
      <c r="AP21">
        <v>0.12323199999999999</v>
      </c>
      <c r="AQ21">
        <v>14.181804</v>
      </c>
      <c r="AR21">
        <v>36.640656</v>
      </c>
      <c r="AS21">
        <v>16.046621999999999</v>
      </c>
      <c r="AT21">
        <v>16.978217999999998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1712.6707910000002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359.90343999999999</v>
      </c>
      <c r="L22">
        <v>230.44710000000001</v>
      </c>
      <c r="M22">
        <v>56.461319000000003</v>
      </c>
      <c r="N22">
        <v>113.63625</v>
      </c>
      <c r="O22">
        <v>59.480460000000001</v>
      </c>
      <c r="P22">
        <v>120.815175</v>
      </c>
      <c r="Q22">
        <v>11.6402</v>
      </c>
      <c r="R22">
        <v>23.088000000000001</v>
      </c>
      <c r="S22">
        <v>14.43</v>
      </c>
      <c r="T22">
        <v>0</v>
      </c>
      <c r="U22">
        <v>402.85674</v>
      </c>
      <c r="V22">
        <v>11.063000000000001</v>
      </c>
      <c r="W22">
        <v>24.829219999999999</v>
      </c>
      <c r="X22">
        <v>78.403000000000006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15.852656</v>
      </c>
      <c r="AF22">
        <v>8.7264940000000006</v>
      </c>
      <c r="AG22">
        <v>42.124056000000003</v>
      </c>
      <c r="AH22">
        <v>0</v>
      </c>
      <c r="AI22">
        <v>0</v>
      </c>
      <c r="AJ22">
        <v>0</v>
      </c>
      <c r="AK22">
        <v>52.493454</v>
      </c>
      <c r="AL22">
        <v>1.676766</v>
      </c>
      <c r="AM22">
        <v>0</v>
      </c>
      <c r="AN22">
        <v>0.77292899999999998</v>
      </c>
      <c r="AO22">
        <v>0</v>
      </c>
      <c r="AP22">
        <v>0.12323199999999999</v>
      </c>
      <c r="AQ22">
        <v>14.181804</v>
      </c>
      <c r="AR22">
        <v>36.640656</v>
      </c>
      <c r="AS22">
        <v>16.046621999999999</v>
      </c>
      <c r="AT22">
        <v>18.093385000000001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1713.7859580000002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359.90343999999999</v>
      </c>
      <c r="L23">
        <v>230.44710000000001</v>
      </c>
      <c r="M23">
        <v>56.461319000000003</v>
      </c>
      <c r="N23">
        <v>113.63625</v>
      </c>
      <c r="O23">
        <v>59.480460000000001</v>
      </c>
      <c r="P23">
        <v>120.815175</v>
      </c>
      <c r="Q23">
        <v>11.6402</v>
      </c>
      <c r="R23">
        <v>26.670708000000001</v>
      </c>
      <c r="S23">
        <v>14.43</v>
      </c>
      <c r="T23">
        <v>0</v>
      </c>
      <c r="U23">
        <v>402.85674</v>
      </c>
      <c r="V23">
        <v>12.783818999999999</v>
      </c>
      <c r="W23">
        <v>30.991311</v>
      </c>
      <c r="X23">
        <v>110.114375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15.852656</v>
      </c>
      <c r="AF23">
        <v>8.7264940000000006</v>
      </c>
      <c r="AG23">
        <v>42.124056000000003</v>
      </c>
      <c r="AH23">
        <v>0</v>
      </c>
      <c r="AI23">
        <v>0</v>
      </c>
      <c r="AJ23">
        <v>0</v>
      </c>
      <c r="AK23">
        <v>52.493454</v>
      </c>
      <c r="AL23">
        <v>12.296284</v>
      </c>
      <c r="AM23">
        <v>0</v>
      </c>
      <c r="AN23">
        <v>0.77292899999999998</v>
      </c>
      <c r="AO23">
        <v>0</v>
      </c>
      <c r="AP23">
        <v>0</v>
      </c>
      <c r="AQ23">
        <v>28.363607999999999</v>
      </c>
      <c r="AR23">
        <v>6.3722880000000002</v>
      </c>
      <c r="AS23">
        <v>16.046621999999999</v>
      </c>
      <c r="AT23">
        <v>18.975293000000001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1752.2545809999999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359.90343999999999</v>
      </c>
      <c r="L24">
        <v>230.44710000000001</v>
      </c>
      <c r="M24">
        <v>56.461319000000003</v>
      </c>
      <c r="N24">
        <v>113.63625</v>
      </c>
      <c r="O24">
        <v>59.480460000000001</v>
      </c>
      <c r="P24">
        <v>120.815175</v>
      </c>
      <c r="Q24">
        <v>11.6402</v>
      </c>
      <c r="R24">
        <v>28.114739</v>
      </c>
      <c r="S24">
        <v>14.43</v>
      </c>
      <c r="T24">
        <v>0</v>
      </c>
      <c r="U24">
        <v>402.85674</v>
      </c>
      <c r="V24">
        <v>12.852320000000001</v>
      </c>
      <c r="W24">
        <v>30.991311</v>
      </c>
      <c r="X24">
        <v>112.87069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15.852656</v>
      </c>
      <c r="AF24">
        <v>8.7264940000000006</v>
      </c>
      <c r="AG24">
        <v>42.124056000000003</v>
      </c>
      <c r="AH24">
        <v>0</v>
      </c>
      <c r="AI24">
        <v>0</v>
      </c>
      <c r="AJ24">
        <v>0</v>
      </c>
      <c r="AK24">
        <v>52.493454</v>
      </c>
      <c r="AL24">
        <v>12.296284</v>
      </c>
      <c r="AM24">
        <v>0</v>
      </c>
      <c r="AN24">
        <v>0.77292899999999998</v>
      </c>
      <c r="AO24">
        <v>0</v>
      </c>
      <c r="AP24">
        <v>0</v>
      </c>
      <c r="AQ24">
        <v>28.363607999999999</v>
      </c>
      <c r="AR24">
        <v>3.1861440000000001</v>
      </c>
      <c r="AS24">
        <v>16.046621999999999</v>
      </c>
      <c r="AT24">
        <v>19.081586000000001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1753.4435770000002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359.90343999999999</v>
      </c>
      <c r="L25">
        <v>295.64184</v>
      </c>
      <c r="M25">
        <v>78.884</v>
      </c>
      <c r="N25">
        <v>113.63625</v>
      </c>
      <c r="O25">
        <v>59.480460000000001</v>
      </c>
      <c r="P25">
        <v>120.815175</v>
      </c>
      <c r="Q25">
        <v>11.6402</v>
      </c>
      <c r="R25">
        <v>28.114739</v>
      </c>
      <c r="S25">
        <v>14.43</v>
      </c>
      <c r="T25">
        <v>0</v>
      </c>
      <c r="U25">
        <v>402.85674</v>
      </c>
      <c r="V25">
        <v>12.852320000000001</v>
      </c>
      <c r="W25">
        <v>30.991311</v>
      </c>
      <c r="X25">
        <v>112.87069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15.852656</v>
      </c>
      <c r="AF25">
        <v>8.7264940000000006</v>
      </c>
      <c r="AG25">
        <v>42.124056000000003</v>
      </c>
      <c r="AH25">
        <v>0</v>
      </c>
      <c r="AI25">
        <v>0</v>
      </c>
      <c r="AJ25">
        <v>0</v>
      </c>
      <c r="AK25">
        <v>52.493454</v>
      </c>
      <c r="AL25">
        <v>12.296284</v>
      </c>
      <c r="AM25">
        <v>0</v>
      </c>
      <c r="AN25">
        <v>0.77292899999999998</v>
      </c>
      <c r="AO25">
        <v>0</v>
      </c>
      <c r="AP25">
        <v>0</v>
      </c>
      <c r="AQ25">
        <v>28.363607999999999</v>
      </c>
      <c r="AR25">
        <v>3.1861440000000001</v>
      </c>
      <c r="AS25">
        <v>16.046621999999999</v>
      </c>
      <c r="AT25">
        <v>19.240016000000001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1841.2194280000001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359.90343999999999</v>
      </c>
      <c r="L26">
        <v>334.12184000000002</v>
      </c>
      <c r="M26">
        <v>78.884</v>
      </c>
      <c r="N26">
        <v>113.63625</v>
      </c>
      <c r="O26">
        <v>59.480460000000001</v>
      </c>
      <c r="P26">
        <v>120.815175</v>
      </c>
      <c r="Q26">
        <v>11.6402</v>
      </c>
      <c r="R26">
        <v>28.114739</v>
      </c>
      <c r="S26">
        <v>14.43</v>
      </c>
      <c r="T26">
        <v>0</v>
      </c>
      <c r="U26">
        <v>402.85674</v>
      </c>
      <c r="V26">
        <v>12.852320000000001</v>
      </c>
      <c r="W26">
        <v>30.991311</v>
      </c>
      <c r="X26">
        <v>112.87069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15.852656</v>
      </c>
      <c r="AF26">
        <v>8.7264940000000006</v>
      </c>
      <c r="AG26">
        <v>42.124056000000003</v>
      </c>
      <c r="AH26">
        <v>22.502046</v>
      </c>
      <c r="AI26">
        <v>0</v>
      </c>
      <c r="AJ26">
        <v>0</v>
      </c>
      <c r="AK26">
        <v>52.493454</v>
      </c>
      <c r="AL26">
        <v>12.296284</v>
      </c>
      <c r="AM26">
        <v>0</v>
      </c>
      <c r="AN26">
        <v>0.77292899999999998</v>
      </c>
      <c r="AO26">
        <v>0</v>
      </c>
      <c r="AP26">
        <v>0</v>
      </c>
      <c r="AQ26">
        <v>28.363607999999999</v>
      </c>
      <c r="AR26">
        <v>3.1861440000000001</v>
      </c>
      <c r="AS26">
        <v>16.046621999999999</v>
      </c>
      <c r="AT26">
        <v>19.240016000000001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1902.2014740000002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416.23565000000002</v>
      </c>
      <c r="L27">
        <v>411.52582100000001</v>
      </c>
      <c r="M27">
        <v>78.884</v>
      </c>
      <c r="N27">
        <v>113.63625</v>
      </c>
      <c r="O27">
        <v>59.480460000000001</v>
      </c>
      <c r="P27">
        <v>120.815175</v>
      </c>
      <c r="Q27">
        <v>18.313215</v>
      </c>
      <c r="R27">
        <v>40.779276000000003</v>
      </c>
      <c r="S27">
        <v>18.716995000000001</v>
      </c>
      <c r="T27">
        <v>0</v>
      </c>
      <c r="U27">
        <v>402.85674</v>
      </c>
      <c r="V27">
        <v>13.711577</v>
      </c>
      <c r="W27">
        <v>43.794483</v>
      </c>
      <c r="X27">
        <v>139.042024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15.852656</v>
      </c>
      <c r="AF27">
        <v>8.7264940000000006</v>
      </c>
      <c r="AG27">
        <v>42.124056000000003</v>
      </c>
      <c r="AH27">
        <v>44.639685999999998</v>
      </c>
      <c r="AI27">
        <v>0</v>
      </c>
      <c r="AJ27">
        <v>0</v>
      </c>
      <c r="AK27">
        <v>52.493454</v>
      </c>
      <c r="AL27">
        <v>12.296284</v>
      </c>
      <c r="AM27">
        <v>0</v>
      </c>
      <c r="AN27">
        <v>0.77292899999999998</v>
      </c>
      <c r="AO27">
        <v>0</v>
      </c>
      <c r="AP27">
        <v>0</v>
      </c>
      <c r="AQ27">
        <v>28.363607999999999</v>
      </c>
      <c r="AR27">
        <v>3.1861440000000001</v>
      </c>
      <c r="AS27">
        <v>4.6586970000000001</v>
      </c>
      <c r="AT27">
        <v>19.240016000000001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2110.1456899999998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521.73379599999998</v>
      </c>
      <c r="L28">
        <v>418.88846999999998</v>
      </c>
      <c r="M28">
        <v>78.884</v>
      </c>
      <c r="N28">
        <v>113.63625</v>
      </c>
      <c r="O28">
        <v>59.480460000000001</v>
      </c>
      <c r="P28">
        <v>120.815175</v>
      </c>
      <c r="Q28">
        <v>20.835822</v>
      </c>
      <c r="R28">
        <v>40.779276000000003</v>
      </c>
      <c r="S28">
        <v>23.664031999999999</v>
      </c>
      <c r="T28">
        <v>0</v>
      </c>
      <c r="U28">
        <v>402.85674</v>
      </c>
      <c r="V28">
        <v>13.711577</v>
      </c>
      <c r="W28">
        <v>44.635914999999997</v>
      </c>
      <c r="X28">
        <v>141.910031</v>
      </c>
      <c r="Y28">
        <v>0</v>
      </c>
      <c r="Z28">
        <v>0</v>
      </c>
      <c r="AA28">
        <v>6.3078339999999997</v>
      </c>
      <c r="AB28">
        <v>3.2058650000000002</v>
      </c>
      <c r="AC28">
        <v>0</v>
      </c>
      <c r="AD28">
        <v>0</v>
      </c>
      <c r="AE28">
        <v>15.852656</v>
      </c>
      <c r="AF28">
        <v>17.073575999999999</v>
      </c>
      <c r="AG28">
        <v>42.124056000000003</v>
      </c>
      <c r="AH28">
        <v>67.415036000000001</v>
      </c>
      <c r="AI28">
        <v>0</v>
      </c>
      <c r="AJ28">
        <v>0</v>
      </c>
      <c r="AK28">
        <v>52.493454</v>
      </c>
      <c r="AL28">
        <v>12.296284</v>
      </c>
      <c r="AM28">
        <v>0</v>
      </c>
      <c r="AN28">
        <v>0.77292899999999998</v>
      </c>
      <c r="AO28">
        <v>0</v>
      </c>
      <c r="AP28">
        <v>0</v>
      </c>
      <c r="AQ28">
        <v>42.545411999999999</v>
      </c>
      <c r="AR28">
        <v>3.1861440000000001</v>
      </c>
      <c r="AS28">
        <v>4.6586970000000001</v>
      </c>
      <c r="AT28">
        <v>19.240016000000001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2289.0035029999995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569.99875699999996</v>
      </c>
      <c r="L29">
        <v>418.88846999999998</v>
      </c>
      <c r="M29">
        <v>78.884</v>
      </c>
      <c r="N29">
        <v>113.63625</v>
      </c>
      <c r="O29">
        <v>59.480460000000001</v>
      </c>
      <c r="P29">
        <v>120.815175</v>
      </c>
      <c r="Q29">
        <v>20.990839999999999</v>
      </c>
      <c r="R29">
        <v>40.779276000000003</v>
      </c>
      <c r="S29">
        <v>25.387276</v>
      </c>
      <c r="T29">
        <v>0</v>
      </c>
      <c r="U29">
        <v>402.85674</v>
      </c>
      <c r="V29">
        <v>13.711577</v>
      </c>
      <c r="W29">
        <v>44.635914999999997</v>
      </c>
      <c r="X29">
        <v>141.910031</v>
      </c>
      <c r="Y29">
        <v>0</v>
      </c>
      <c r="Z29">
        <v>2.1164000000000001</v>
      </c>
      <c r="AA29">
        <v>13.507885</v>
      </c>
      <c r="AB29">
        <v>12.669578</v>
      </c>
      <c r="AC29">
        <v>0</v>
      </c>
      <c r="AD29">
        <v>8.7685340000000007</v>
      </c>
      <c r="AE29">
        <v>15.852656</v>
      </c>
      <c r="AF29">
        <v>25.610364000000001</v>
      </c>
      <c r="AG29">
        <v>42.124056000000003</v>
      </c>
      <c r="AH29">
        <v>90.008183000000002</v>
      </c>
      <c r="AI29">
        <v>0</v>
      </c>
      <c r="AJ29">
        <v>0</v>
      </c>
      <c r="AK29">
        <v>52.493454</v>
      </c>
      <c r="AL29">
        <v>12.296284</v>
      </c>
      <c r="AM29">
        <v>3.2058650000000002</v>
      </c>
      <c r="AN29">
        <v>0.77292899999999998</v>
      </c>
      <c r="AO29">
        <v>0</v>
      </c>
      <c r="AP29">
        <v>0</v>
      </c>
      <c r="AQ29">
        <v>42.545411999999999</v>
      </c>
      <c r="AR29">
        <v>3.1861440000000001</v>
      </c>
      <c r="AS29">
        <v>4.6586970000000001</v>
      </c>
      <c r="AT29">
        <v>19.240016000000001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2401.0312239999994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618.09875699999998</v>
      </c>
      <c r="L30">
        <v>418.88846999999998</v>
      </c>
      <c r="M30">
        <v>78.884</v>
      </c>
      <c r="N30">
        <v>113.63625</v>
      </c>
      <c r="O30">
        <v>59.480460000000001</v>
      </c>
      <c r="P30">
        <v>120.815175</v>
      </c>
      <c r="Q30">
        <v>20.990839999999999</v>
      </c>
      <c r="R30">
        <v>40.779276000000003</v>
      </c>
      <c r="S30">
        <v>25.387276</v>
      </c>
      <c r="T30">
        <v>0</v>
      </c>
      <c r="U30">
        <v>402.85674</v>
      </c>
      <c r="V30">
        <v>13.711577</v>
      </c>
      <c r="W30">
        <v>44.635914999999997</v>
      </c>
      <c r="X30">
        <v>141.910031</v>
      </c>
      <c r="Y30">
        <v>0</v>
      </c>
      <c r="Z30">
        <v>12.546018999999999</v>
      </c>
      <c r="AA30">
        <v>27.030968999999999</v>
      </c>
      <c r="AB30">
        <v>25.339157</v>
      </c>
      <c r="AC30">
        <v>0</v>
      </c>
      <c r="AD30">
        <v>17.537068000000001</v>
      </c>
      <c r="AE30">
        <v>31.705310999999998</v>
      </c>
      <c r="AF30">
        <v>36.044215999999999</v>
      </c>
      <c r="AG30">
        <v>42.124056000000003</v>
      </c>
      <c r="AH30">
        <v>112.510229</v>
      </c>
      <c r="AI30">
        <v>0</v>
      </c>
      <c r="AJ30">
        <v>0</v>
      </c>
      <c r="AK30">
        <v>52.493454</v>
      </c>
      <c r="AL30">
        <v>53.656511999999999</v>
      </c>
      <c r="AM30">
        <v>14.208394</v>
      </c>
      <c r="AN30">
        <v>0.77292899999999998</v>
      </c>
      <c r="AO30">
        <v>0</v>
      </c>
      <c r="AP30">
        <v>0</v>
      </c>
      <c r="AQ30">
        <v>42.545411999999999</v>
      </c>
      <c r="AR30">
        <v>3.1861440000000001</v>
      </c>
      <c r="AS30">
        <v>4.6586970000000001</v>
      </c>
      <c r="AT30">
        <v>19.240016000000001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2595.67335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652.98658999999998</v>
      </c>
      <c r="L31">
        <v>418.88846999999998</v>
      </c>
      <c r="M31">
        <v>78.884</v>
      </c>
      <c r="N31">
        <v>113.63625</v>
      </c>
      <c r="O31">
        <v>59.480460000000001</v>
      </c>
      <c r="P31">
        <v>120.815175</v>
      </c>
      <c r="Q31">
        <v>20.990839999999999</v>
      </c>
      <c r="R31">
        <v>40.779276000000003</v>
      </c>
      <c r="S31">
        <v>25.387276</v>
      </c>
      <c r="T31">
        <v>0</v>
      </c>
      <c r="U31">
        <v>402.85674</v>
      </c>
      <c r="V31">
        <v>13.711577</v>
      </c>
      <c r="W31">
        <v>44.635914999999997</v>
      </c>
      <c r="X31">
        <v>141.910031</v>
      </c>
      <c r="Y31">
        <v>0</v>
      </c>
      <c r="Z31">
        <v>12.546018999999999</v>
      </c>
      <c r="AA31">
        <v>27.030968999999999</v>
      </c>
      <c r="AB31">
        <v>25.339157</v>
      </c>
      <c r="AC31">
        <v>0</v>
      </c>
      <c r="AD31">
        <v>26.366599999999998</v>
      </c>
      <c r="AE31">
        <v>31.705310999999998</v>
      </c>
      <c r="AF31">
        <v>36.044215999999999</v>
      </c>
      <c r="AG31">
        <v>42.124056000000003</v>
      </c>
      <c r="AH31">
        <v>112.510229</v>
      </c>
      <c r="AI31">
        <v>0</v>
      </c>
      <c r="AJ31">
        <v>0</v>
      </c>
      <c r="AK31">
        <v>52.493454</v>
      </c>
      <c r="AL31">
        <v>53.656511999999999</v>
      </c>
      <c r="AM31">
        <v>15.203493999999999</v>
      </c>
      <c r="AN31">
        <v>0.77292899999999998</v>
      </c>
      <c r="AO31">
        <v>0</v>
      </c>
      <c r="AP31">
        <v>0</v>
      </c>
      <c r="AQ31">
        <v>42.545411999999999</v>
      </c>
      <c r="AR31">
        <v>3.1861440000000001</v>
      </c>
      <c r="AS31">
        <v>4.6586970000000001</v>
      </c>
      <c r="AT31">
        <v>19.240016000000001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2640.3858149999992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653.38077999999996</v>
      </c>
      <c r="L32">
        <v>418.88846999999998</v>
      </c>
      <c r="M32">
        <v>78.884</v>
      </c>
      <c r="N32">
        <v>113.63625</v>
      </c>
      <c r="O32">
        <v>59.480460000000001</v>
      </c>
      <c r="P32">
        <v>120.815175</v>
      </c>
      <c r="Q32">
        <v>20.990839999999999</v>
      </c>
      <c r="R32">
        <v>40.779276000000003</v>
      </c>
      <c r="S32">
        <v>25.387276</v>
      </c>
      <c r="T32">
        <v>0</v>
      </c>
      <c r="U32">
        <v>402.85674</v>
      </c>
      <c r="V32">
        <v>13.711577</v>
      </c>
      <c r="W32">
        <v>44.635914999999997</v>
      </c>
      <c r="X32">
        <v>141.910031</v>
      </c>
      <c r="Y32">
        <v>0</v>
      </c>
      <c r="Z32">
        <v>12.546018999999999</v>
      </c>
      <c r="AA32">
        <v>27.030968999999999</v>
      </c>
      <c r="AB32">
        <v>25.339157</v>
      </c>
      <c r="AC32">
        <v>0</v>
      </c>
      <c r="AD32">
        <v>26.366599999999998</v>
      </c>
      <c r="AE32">
        <v>31.705310999999998</v>
      </c>
      <c r="AF32">
        <v>36.044215999999999</v>
      </c>
      <c r="AG32">
        <v>42.124056000000003</v>
      </c>
      <c r="AH32">
        <v>112.510229</v>
      </c>
      <c r="AI32">
        <v>0</v>
      </c>
      <c r="AJ32">
        <v>0</v>
      </c>
      <c r="AK32">
        <v>52.493454</v>
      </c>
      <c r="AL32">
        <v>53.656511999999999</v>
      </c>
      <c r="AM32">
        <v>15.203493999999999</v>
      </c>
      <c r="AN32">
        <v>0.77292899999999998</v>
      </c>
      <c r="AO32">
        <v>0</v>
      </c>
      <c r="AP32">
        <v>0</v>
      </c>
      <c r="AQ32">
        <v>42.545411999999999</v>
      </c>
      <c r="AR32">
        <v>3.1861440000000001</v>
      </c>
      <c r="AS32">
        <v>4.6586970000000001</v>
      </c>
      <c r="AT32">
        <v>19.240016000000001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2640.7800049999992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653.38077999999996</v>
      </c>
      <c r="L33">
        <v>418.88846999999998</v>
      </c>
      <c r="M33">
        <v>81.456304000000003</v>
      </c>
      <c r="N33">
        <v>113.63625</v>
      </c>
      <c r="O33">
        <v>59.480460000000001</v>
      </c>
      <c r="P33">
        <v>120.815175</v>
      </c>
      <c r="Q33">
        <v>20.990839999999999</v>
      </c>
      <c r="R33">
        <v>40.779276000000003</v>
      </c>
      <c r="S33">
        <v>25.387276</v>
      </c>
      <c r="T33">
        <v>0</v>
      </c>
      <c r="U33">
        <v>402.85674</v>
      </c>
      <c r="V33">
        <v>13.711577</v>
      </c>
      <c r="W33">
        <v>44.635914999999997</v>
      </c>
      <c r="X33">
        <v>141.910031</v>
      </c>
      <c r="Y33">
        <v>0</v>
      </c>
      <c r="Z33">
        <v>12.546018999999999</v>
      </c>
      <c r="AA33">
        <v>27.030968999999999</v>
      </c>
      <c r="AB33">
        <v>25.339157</v>
      </c>
      <c r="AC33">
        <v>0</v>
      </c>
      <c r="AD33">
        <v>26.366599999999998</v>
      </c>
      <c r="AE33">
        <v>31.705310999999998</v>
      </c>
      <c r="AF33">
        <v>36.044215999999999</v>
      </c>
      <c r="AG33">
        <v>42.124056000000003</v>
      </c>
      <c r="AH33">
        <v>112.510229</v>
      </c>
      <c r="AI33">
        <v>0</v>
      </c>
      <c r="AJ33">
        <v>0</v>
      </c>
      <c r="AK33">
        <v>52.493454</v>
      </c>
      <c r="AL33">
        <v>53.656511999999999</v>
      </c>
      <c r="AM33">
        <v>15.203493999999999</v>
      </c>
      <c r="AN33">
        <v>0.77292899999999998</v>
      </c>
      <c r="AO33">
        <v>0</v>
      </c>
      <c r="AP33">
        <v>0</v>
      </c>
      <c r="AQ33">
        <v>42.545411999999999</v>
      </c>
      <c r="AR33">
        <v>3.1861440000000001</v>
      </c>
      <c r="AS33">
        <v>4.6586970000000001</v>
      </c>
      <c r="AT33">
        <v>19.240016000000001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2643.352308999999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653.38077999999996</v>
      </c>
      <c r="L34">
        <v>418.88846999999998</v>
      </c>
      <c r="M34">
        <v>81.77</v>
      </c>
      <c r="N34">
        <v>113.63625</v>
      </c>
      <c r="O34">
        <v>59.480460000000001</v>
      </c>
      <c r="P34">
        <v>120.815175</v>
      </c>
      <c r="Q34">
        <v>20.990839999999999</v>
      </c>
      <c r="R34">
        <v>40.779276000000003</v>
      </c>
      <c r="S34">
        <v>25.387276</v>
      </c>
      <c r="T34">
        <v>0</v>
      </c>
      <c r="U34">
        <v>402.85674</v>
      </c>
      <c r="V34">
        <v>13.711577</v>
      </c>
      <c r="W34">
        <v>44.635914999999997</v>
      </c>
      <c r="X34">
        <v>141.910031</v>
      </c>
      <c r="Y34">
        <v>0</v>
      </c>
      <c r="Z34">
        <v>12.546018999999999</v>
      </c>
      <c r="AA34">
        <v>13.515484000000001</v>
      </c>
      <c r="AB34">
        <v>25.339157</v>
      </c>
      <c r="AC34">
        <v>0</v>
      </c>
      <c r="AD34">
        <v>26.366599999999998</v>
      </c>
      <c r="AE34">
        <v>31.705310999999998</v>
      </c>
      <c r="AF34">
        <v>36.044215999999999</v>
      </c>
      <c r="AG34">
        <v>42.124056000000003</v>
      </c>
      <c r="AH34">
        <v>112.510229</v>
      </c>
      <c r="AI34">
        <v>0</v>
      </c>
      <c r="AJ34">
        <v>0</v>
      </c>
      <c r="AK34">
        <v>52.493454</v>
      </c>
      <c r="AL34">
        <v>40.242384000000001</v>
      </c>
      <c r="AM34">
        <v>15.203493999999999</v>
      </c>
      <c r="AN34">
        <v>0.77292899999999998</v>
      </c>
      <c r="AO34">
        <v>0</v>
      </c>
      <c r="AP34">
        <v>0</v>
      </c>
      <c r="AQ34">
        <v>42.545411999999999</v>
      </c>
      <c r="AR34">
        <v>3.1861440000000001</v>
      </c>
      <c r="AS34">
        <v>4.6586970000000001</v>
      </c>
      <c r="AT34">
        <v>19.044878000000001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2616.5412539999993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653.38077999999996</v>
      </c>
      <c r="L35">
        <v>418.88846999999998</v>
      </c>
      <c r="M35">
        <v>81.77</v>
      </c>
      <c r="N35">
        <v>113.63625</v>
      </c>
      <c r="O35">
        <v>59.480460000000001</v>
      </c>
      <c r="P35">
        <v>120.815175</v>
      </c>
      <c r="Q35">
        <v>20.990839999999999</v>
      </c>
      <c r="R35">
        <v>40.779276000000003</v>
      </c>
      <c r="S35">
        <v>25.387276</v>
      </c>
      <c r="T35">
        <v>0</v>
      </c>
      <c r="U35">
        <v>402.85674</v>
      </c>
      <c r="V35">
        <v>13.711577</v>
      </c>
      <c r="W35">
        <v>44.635914999999997</v>
      </c>
      <c r="X35">
        <v>141.910031</v>
      </c>
      <c r="Y35">
        <v>0</v>
      </c>
      <c r="Z35">
        <v>12.546018999999999</v>
      </c>
      <c r="AA35">
        <v>13.515484000000001</v>
      </c>
      <c r="AB35">
        <v>25.339157</v>
      </c>
      <c r="AC35">
        <v>0</v>
      </c>
      <c r="AD35">
        <v>26.305600999999999</v>
      </c>
      <c r="AE35">
        <v>31.705310999999998</v>
      </c>
      <c r="AF35">
        <v>36.044215999999999</v>
      </c>
      <c r="AG35">
        <v>42.124056000000003</v>
      </c>
      <c r="AH35">
        <v>112.510229</v>
      </c>
      <c r="AI35">
        <v>0</v>
      </c>
      <c r="AJ35">
        <v>0</v>
      </c>
      <c r="AK35">
        <v>52.493454</v>
      </c>
      <c r="AL35">
        <v>40.242384000000001</v>
      </c>
      <c r="AM35">
        <v>15.203493999999999</v>
      </c>
      <c r="AN35">
        <v>0.77292899999999998</v>
      </c>
      <c r="AO35">
        <v>0</v>
      </c>
      <c r="AP35">
        <v>0.61616099999999996</v>
      </c>
      <c r="AQ35">
        <v>42.545411999999999</v>
      </c>
      <c r="AR35">
        <v>3.1861440000000001</v>
      </c>
      <c r="AS35">
        <v>4.6586970000000001</v>
      </c>
      <c r="AT35">
        <v>19.144212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2617.1957499999994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653.38077999999996</v>
      </c>
      <c r="L36">
        <v>418.88846999999998</v>
      </c>
      <c r="M36">
        <v>81.77</v>
      </c>
      <c r="N36">
        <v>113.63625</v>
      </c>
      <c r="O36">
        <v>59.480460000000001</v>
      </c>
      <c r="P36">
        <v>120.815175</v>
      </c>
      <c r="Q36">
        <v>20.990839999999999</v>
      </c>
      <c r="R36">
        <v>40.779276000000003</v>
      </c>
      <c r="S36">
        <v>25.387276</v>
      </c>
      <c r="T36">
        <v>0</v>
      </c>
      <c r="U36">
        <v>402.85674</v>
      </c>
      <c r="V36">
        <v>13.711577</v>
      </c>
      <c r="W36">
        <v>44.635914999999997</v>
      </c>
      <c r="X36">
        <v>141.910031</v>
      </c>
      <c r="Y36">
        <v>0</v>
      </c>
      <c r="Z36">
        <v>0</v>
      </c>
      <c r="AA36">
        <v>8.3597800000000007</v>
      </c>
      <c r="AB36">
        <v>12.669578</v>
      </c>
      <c r="AC36">
        <v>0</v>
      </c>
      <c r="AD36">
        <v>7.6248120000000004</v>
      </c>
      <c r="AE36">
        <v>31.705310999999998</v>
      </c>
      <c r="AF36">
        <v>18.022107999999999</v>
      </c>
      <c r="AG36">
        <v>42.124056000000003</v>
      </c>
      <c r="AH36">
        <v>67.506136999999995</v>
      </c>
      <c r="AI36">
        <v>0</v>
      </c>
      <c r="AJ36">
        <v>0</v>
      </c>
      <c r="AK36">
        <v>52.493454</v>
      </c>
      <c r="AL36">
        <v>12.296284</v>
      </c>
      <c r="AM36">
        <v>0</v>
      </c>
      <c r="AN36">
        <v>0.77292899999999998</v>
      </c>
      <c r="AO36">
        <v>0</v>
      </c>
      <c r="AP36">
        <v>0.61616099999999996</v>
      </c>
      <c r="AQ36">
        <v>42.545411999999999</v>
      </c>
      <c r="AR36">
        <v>3.1861440000000001</v>
      </c>
      <c r="AS36">
        <v>4.6586970000000001</v>
      </c>
      <c r="AT36">
        <v>19.240016000000001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2462.0636690000001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653.38077999999996</v>
      </c>
      <c r="L37">
        <v>418.88846999999998</v>
      </c>
      <c r="M37">
        <v>81.77</v>
      </c>
      <c r="N37">
        <v>113.63625</v>
      </c>
      <c r="O37">
        <v>59.480460000000001</v>
      </c>
      <c r="P37">
        <v>120.815175</v>
      </c>
      <c r="Q37">
        <v>20.990839999999999</v>
      </c>
      <c r="R37">
        <v>40.779276000000003</v>
      </c>
      <c r="S37">
        <v>25.387276</v>
      </c>
      <c r="T37">
        <v>0</v>
      </c>
      <c r="U37">
        <v>402.85674</v>
      </c>
      <c r="V37">
        <v>13.711577</v>
      </c>
      <c r="W37">
        <v>44.635914999999997</v>
      </c>
      <c r="X37">
        <v>141.910031</v>
      </c>
      <c r="Y37">
        <v>0</v>
      </c>
      <c r="Z37">
        <v>0</v>
      </c>
      <c r="AA37">
        <v>0</v>
      </c>
      <c r="AB37">
        <v>12.669578</v>
      </c>
      <c r="AC37">
        <v>0</v>
      </c>
      <c r="AD37">
        <v>0</v>
      </c>
      <c r="AE37">
        <v>31.705310999999998</v>
      </c>
      <c r="AF37">
        <v>8.7264940000000006</v>
      </c>
      <c r="AG37">
        <v>42.124056000000003</v>
      </c>
      <c r="AH37">
        <v>45.004092</v>
      </c>
      <c r="AI37">
        <v>0</v>
      </c>
      <c r="AJ37">
        <v>0</v>
      </c>
      <c r="AK37">
        <v>52.493454</v>
      </c>
      <c r="AL37">
        <v>2.2356880000000001</v>
      </c>
      <c r="AM37">
        <v>0</v>
      </c>
      <c r="AN37">
        <v>0.77292899999999998</v>
      </c>
      <c r="AO37">
        <v>0</v>
      </c>
      <c r="AP37">
        <v>0.61616099999999996</v>
      </c>
      <c r="AQ37">
        <v>42.545411999999999</v>
      </c>
      <c r="AR37">
        <v>3.1861440000000001</v>
      </c>
      <c r="AS37">
        <v>4.6586970000000001</v>
      </c>
      <c r="AT37">
        <v>18.930516999999998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2403.9113229999998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653.38077999999996</v>
      </c>
      <c r="L38">
        <v>418.88846999999998</v>
      </c>
      <c r="M38">
        <v>81.77</v>
      </c>
      <c r="N38">
        <v>113.63625</v>
      </c>
      <c r="O38">
        <v>59.480460000000001</v>
      </c>
      <c r="P38">
        <v>120.815175</v>
      </c>
      <c r="Q38">
        <v>20.990839999999999</v>
      </c>
      <c r="R38">
        <v>40.779276000000003</v>
      </c>
      <c r="S38">
        <v>25.387276</v>
      </c>
      <c r="T38">
        <v>0</v>
      </c>
      <c r="U38">
        <v>402.85674</v>
      </c>
      <c r="V38">
        <v>13.711577</v>
      </c>
      <c r="W38">
        <v>44.635914999999997</v>
      </c>
      <c r="X38">
        <v>141.910031</v>
      </c>
      <c r="Y38">
        <v>0</v>
      </c>
      <c r="Z38">
        <v>0</v>
      </c>
      <c r="AA38">
        <v>0</v>
      </c>
      <c r="AB38">
        <v>3.2058650000000002</v>
      </c>
      <c r="AC38">
        <v>0</v>
      </c>
      <c r="AD38">
        <v>0</v>
      </c>
      <c r="AE38">
        <v>31.705310999999998</v>
      </c>
      <c r="AF38">
        <v>8.7264940000000006</v>
      </c>
      <c r="AG38">
        <v>42.124056000000003</v>
      </c>
      <c r="AH38">
        <v>45.004092</v>
      </c>
      <c r="AI38">
        <v>0</v>
      </c>
      <c r="AJ38">
        <v>0</v>
      </c>
      <c r="AK38">
        <v>52.493454</v>
      </c>
      <c r="AL38">
        <v>2.2356880000000001</v>
      </c>
      <c r="AM38">
        <v>0</v>
      </c>
      <c r="AN38">
        <v>0.77292899999999998</v>
      </c>
      <c r="AO38">
        <v>0</v>
      </c>
      <c r="AP38">
        <v>0.61616099999999996</v>
      </c>
      <c r="AQ38">
        <v>42.545411999999999</v>
      </c>
      <c r="AR38">
        <v>5.3102400000000003</v>
      </c>
      <c r="AS38">
        <v>4.6586970000000001</v>
      </c>
      <c r="AT38">
        <v>19.240016000000001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2396.8812050000001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653.38077999999996</v>
      </c>
      <c r="L39">
        <v>418.88846999999998</v>
      </c>
      <c r="M39">
        <v>81.77</v>
      </c>
      <c r="N39">
        <v>113.63625</v>
      </c>
      <c r="O39">
        <v>59.480460000000001</v>
      </c>
      <c r="P39">
        <v>120.815175</v>
      </c>
      <c r="Q39">
        <v>20.990839999999999</v>
      </c>
      <c r="R39">
        <v>40.779276000000003</v>
      </c>
      <c r="S39">
        <v>25.387276</v>
      </c>
      <c r="T39">
        <v>0</v>
      </c>
      <c r="U39">
        <v>402.85674</v>
      </c>
      <c r="V39">
        <v>13.711577</v>
      </c>
      <c r="W39">
        <v>44.635914999999997</v>
      </c>
      <c r="X39">
        <v>141.910031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15.852656</v>
      </c>
      <c r="AF39">
        <v>8.7264940000000006</v>
      </c>
      <c r="AG39">
        <v>42.124056000000003</v>
      </c>
      <c r="AH39">
        <v>22.502046</v>
      </c>
      <c r="AI39">
        <v>0</v>
      </c>
      <c r="AJ39">
        <v>0</v>
      </c>
      <c r="AK39">
        <v>52.493454</v>
      </c>
      <c r="AL39">
        <v>2.2356880000000001</v>
      </c>
      <c r="AM39">
        <v>0</v>
      </c>
      <c r="AN39">
        <v>0.77292899999999998</v>
      </c>
      <c r="AO39">
        <v>0</v>
      </c>
      <c r="AP39">
        <v>0.61616099999999996</v>
      </c>
      <c r="AQ39">
        <v>28.363607999999999</v>
      </c>
      <c r="AR39">
        <v>36.640656</v>
      </c>
      <c r="AS39">
        <v>5.1763300000000001</v>
      </c>
      <c r="AT39">
        <v>19.240016000000001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2372.9868840000004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653.38077999999996</v>
      </c>
      <c r="L40">
        <v>418.88846999999998</v>
      </c>
      <c r="M40">
        <v>81.77</v>
      </c>
      <c r="N40">
        <v>113.63625</v>
      </c>
      <c r="O40">
        <v>59.480460000000001</v>
      </c>
      <c r="P40">
        <v>120.815175</v>
      </c>
      <c r="Q40">
        <v>20.990839999999999</v>
      </c>
      <c r="R40">
        <v>40.779276000000003</v>
      </c>
      <c r="S40">
        <v>25.387276</v>
      </c>
      <c r="T40">
        <v>0</v>
      </c>
      <c r="U40">
        <v>402.85674</v>
      </c>
      <c r="V40">
        <v>13.711577</v>
      </c>
      <c r="W40">
        <v>44.635914999999997</v>
      </c>
      <c r="X40">
        <v>141.910031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15.852656</v>
      </c>
      <c r="AF40">
        <v>8.7264940000000006</v>
      </c>
      <c r="AG40">
        <v>42.124056000000003</v>
      </c>
      <c r="AH40">
        <v>0</v>
      </c>
      <c r="AI40">
        <v>0</v>
      </c>
      <c r="AJ40">
        <v>0</v>
      </c>
      <c r="AK40">
        <v>52.493454</v>
      </c>
      <c r="AL40">
        <v>2.2356880000000001</v>
      </c>
      <c r="AM40">
        <v>0</v>
      </c>
      <c r="AN40">
        <v>0.77292899999999998</v>
      </c>
      <c r="AO40">
        <v>0</v>
      </c>
      <c r="AP40">
        <v>0.61616099999999996</v>
      </c>
      <c r="AQ40">
        <v>28.363607999999999</v>
      </c>
      <c r="AR40">
        <v>36.640656</v>
      </c>
      <c r="AS40">
        <v>5.1763300000000001</v>
      </c>
      <c r="AT40">
        <v>19.240016000000001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2350.4848380000003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653.38077999999996</v>
      </c>
      <c r="L41">
        <v>418.88846999999998</v>
      </c>
      <c r="M41">
        <v>81.77</v>
      </c>
      <c r="N41">
        <v>113.63625</v>
      </c>
      <c r="O41">
        <v>59.480460000000001</v>
      </c>
      <c r="P41">
        <v>120.815175</v>
      </c>
      <c r="Q41">
        <v>20.990839999999999</v>
      </c>
      <c r="R41">
        <v>40.779276000000003</v>
      </c>
      <c r="S41">
        <v>25.387276</v>
      </c>
      <c r="T41">
        <v>0</v>
      </c>
      <c r="U41">
        <v>402.85674</v>
      </c>
      <c r="V41">
        <v>13.711577</v>
      </c>
      <c r="W41">
        <v>44.635914999999997</v>
      </c>
      <c r="X41">
        <v>141.910031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15.852656</v>
      </c>
      <c r="AF41">
        <v>8.7264940000000006</v>
      </c>
      <c r="AG41">
        <v>42.124056000000003</v>
      </c>
      <c r="AH41">
        <v>0</v>
      </c>
      <c r="AI41">
        <v>0</v>
      </c>
      <c r="AJ41">
        <v>0</v>
      </c>
      <c r="AK41">
        <v>52.493454</v>
      </c>
      <c r="AL41">
        <v>2.2356880000000001</v>
      </c>
      <c r="AM41">
        <v>0</v>
      </c>
      <c r="AN41">
        <v>0.77292899999999998</v>
      </c>
      <c r="AO41">
        <v>0</v>
      </c>
      <c r="AP41">
        <v>0</v>
      </c>
      <c r="AQ41">
        <v>27.393912</v>
      </c>
      <c r="AR41">
        <v>6.3722880000000002</v>
      </c>
      <c r="AS41">
        <v>5.1763300000000001</v>
      </c>
      <c r="AT41">
        <v>19.240016000000001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2318.6306130000003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653.38077999999996</v>
      </c>
      <c r="L42">
        <v>418.88846999999998</v>
      </c>
      <c r="M42">
        <v>81.77</v>
      </c>
      <c r="N42">
        <v>113.63625</v>
      </c>
      <c r="O42">
        <v>59.480460000000001</v>
      </c>
      <c r="P42">
        <v>120.815175</v>
      </c>
      <c r="Q42">
        <v>20.990839999999999</v>
      </c>
      <c r="R42">
        <v>40.779276000000003</v>
      </c>
      <c r="S42">
        <v>25.387276</v>
      </c>
      <c r="T42">
        <v>0</v>
      </c>
      <c r="U42">
        <v>402.85674</v>
      </c>
      <c r="V42">
        <v>13.711577</v>
      </c>
      <c r="W42">
        <v>44.635914999999997</v>
      </c>
      <c r="X42">
        <v>141.910031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15.852656</v>
      </c>
      <c r="AF42">
        <v>8.7264940000000006</v>
      </c>
      <c r="AG42">
        <v>42.124056000000003</v>
      </c>
      <c r="AH42">
        <v>0</v>
      </c>
      <c r="AI42">
        <v>0</v>
      </c>
      <c r="AJ42">
        <v>0</v>
      </c>
      <c r="AK42">
        <v>52.493454</v>
      </c>
      <c r="AL42">
        <v>2.2356880000000001</v>
      </c>
      <c r="AM42">
        <v>0</v>
      </c>
      <c r="AN42">
        <v>0.77292899999999998</v>
      </c>
      <c r="AO42">
        <v>0</v>
      </c>
      <c r="AP42">
        <v>0</v>
      </c>
      <c r="AQ42">
        <v>27.151488000000001</v>
      </c>
      <c r="AR42">
        <v>2.1240960000000002</v>
      </c>
      <c r="AS42">
        <v>5.1763300000000001</v>
      </c>
      <c r="AT42">
        <v>19.240016000000001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2314.1399970000002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653.38077999999996</v>
      </c>
      <c r="L43">
        <v>418.88846999999998</v>
      </c>
      <c r="M43">
        <v>81.77</v>
      </c>
      <c r="N43">
        <v>113.63625</v>
      </c>
      <c r="O43">
        <v>59.480460000000001</v>
      </c>
      <c r="P43">
        <v>120.815175</v>
      </c>
      <c r="Q43">
        <v>20.990839999999999</v>
      </c>
      <c r="R43">
        <v>40.779276000000003</v>
      </c>
      <c r="S43">
        <v>25.387276</v>
      </c>
      <c r="T43">
        <v>0</v>
      </c>
      <c r="U43">
        <v>402.85674</v>
      </c>
      <c r="V43">
        <v>13.711577</v>
      </c>
      <c r="W43">
        <v>44.635914999999997</v>
      </c>
      <c r="X43">
        <v>141.910031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8.7264940000000006</v>
      </c>
      <c r="AG43">
        <v>42.124056000000003</v>
      </c>
      <c r="AH43">
        <v>0</v>
      </c>
      <c r="AI43">
        <v>0</v>
      </c>
      <c r="AJ43">
        <v>0</v>
      </c>
      <c r="AK43">
        <v>52.493454</v>
      </c>
      <c r="AL43">
        <v>2.2356880000000001</v>
      </c>
      <c r="AM43">
        <v>0</v>
      </c>
      <c r="AN43">
        <v>0.77292899999999998</v>
      </c>
      <c r="AO43">
        <v>0</v>
      </c>
      <c r="AP43">
        <v>0.369697</v>
      </c>
      <c r="AQ43">
        <v>27.151488000000001</v>
      </c>
      <c r="AR43">
        <v>2.1240960000000002</v>
      </c>
      <c r="AS43">
        <v>7.5056779999999996</v>
      </c>
      <c r="AT43">
        <v>19.240016000000001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2300.9863860000005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653.38077999999996</v>
      </c>
      <c r="L44">
        <v>418.88846999999998</v>
      </c>
      <c r="M44">
        <v>81.77</v>
      </c>
      <c r="N44">
        <v>113.63625</v>
      </c>
      <c r="O44">
        <v>59.480460000000001</v>
      </c>
      <c r="P44">
        <v>120.815175</v>
      </c>
      <c r="Q44">
        <v>20.990839999999999</v>
      </c>
      <c r="R44">
        <v>40.779276000000003</v>
      </c>
      <c r="S44">
        <v>25.387276</v>
      </c>
      <c r="T44">
        <v>0</v>
      </c>
      <c r="U44">
        <v>402.85674</v>
      </c>
      <c r="V44">
        <v>13.711577</v>
      </c>
      <c r="W44">
        <v>44.635914999999997</v>
      </c>
      <c r="X44">
        <v>141.910031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8.7264940000000006</v>
      </c>
      <c r="AG44">
        <v>42.124056000000003</v>
      </c>
      <c r="AH44">
        <v>0</v>
      </c>
      <c r="AI44">
        <v>0</v>
      </c>
      <c r="AJ44">
        <v>0</v>
      </c>
      <c r="AK44">
        <v>52.493454</v>
      </c>
      <c r="AL44">
        <v>2.2356880000000001</v>
      </c>
      <c r="AM44">
        <v>0</v>
      </c>
      <c r="AN44">
        <v>0.77292899999999998</v>
      </c>
      <c r="AO44">
        <v>0</v>
      </c>
      <c r="AP44">
        <v>0.369697</v>
      </c>
      <c r="AQ44">
        <v>27.151488000000001</v>
      </c>
      <c r="AR44">
        <v>2.1240960000000002</v>
      </c>
      <c r="AS44">
        <v>7.5056779999999996</v>
      </c>
      <c r="AT44">
        <v>19.240016000000001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2300.9863860000005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627.71875699999998</v>
      </c>
      <c r="L45">
        <v>418.88846999999998</v>
      </c>
      <c r="M45">
        <v>81.77</v>
      </c>
      <c r="N45">
        <v>113.63625</v>
      </c>
      <c r="O45">
        <v>59.480460000000001</v>
      </c>
      <c r="P45">
        <v>120.815175</v>
      </c>
      <c r="Q45">
        <v>20.990839999999999</v>
      </c>
      <c r="R45">
        <v>40.779276000000003</v>
      </c>
      <c r="S45">
        <v>25.387276</v>
      </c>
      <c r="T45">
        <v>0</v>
      </c>
      <c r="U45">
        <v>402.85674</v>
      </c>
      <c r="V45">
        <v>13.711577</v>
      </c>
      <c r="W45">
        <v>44.635914999999997</v>
      </c>
      <c r="X45">
        <v>141.910031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8.7264940000000006</v>
      </c>
      <c r="AG45">
        <v>42.124056000000003</v>
      </c>
      <c r="AH45">
        <v>0</v>
      </c>
      <c r="AI45">
        <v>0</v>
      </c>
      <c r="AJ45">
        <v>0</v>
      </c>
      <c r="AK45">
        <v>52.493454</v>
      </c>
      <c r="AL45">
        <v>2.2356880000000001</v>
      </c>
      <c r="AM45">
        <v>0</v>
      </c>
      <c r="AN45">
        <v>0.77292899999999998</v>
      </c>
      <c r="AO45">
        <v>0</v>
      </c>
      <c r="AP45">
        <v>0.369697</v>
      </c>
      <c r="AQ45">
        <v>27.151488000000001</v>
      </c>
      <c r="AR45">
        <v>2.1240960000000002</v>
      </c>
      <c r="AS45">
        <v>7.5056779999999996</v>
      </c>
      <c r="AT45">
        <v>19.240016000000001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2275.3243630000006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579.61875699999996</v>
      </c>
      <c r="L46">
        <v>418.88846999999998</v>
      </c>
      <c r="M46">
        <v>81.77</v>
      </c>
      <c r="N46">
        <v>113.63625</v>
      </c>
      <c r="O46">
        <v>59.480460000000001</v>
      </c>
      <c r="P46">
        <v>120.815175</v>
      </c>
      <c r="Q46">
        <v>20.990839999999999</v>
      </c>
      <c r="R46">
        <v>40.779276000000003</v>
      </c>
      <c r="S46">
        <v>25.387276</v>
      </c>
      <c r="T46">
        <v>0</v>
      </c>
      <c r="U46">
        <v>402.85674</v>
      </c>
      <c r="V46">
        <v>13.711577</v>
      </c>
      <c r="W46">
        <v>44.635914999999997</v>
      </c>
      <c r="X46">
        <v>141.910031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8.7264940000000006</v>
      </c>
      <c r="AG46">
        <v>42.124056000000003</v>
      </c>
      <c r="AH46">
        <v>0</v>
      </c>
      <c r="AI46">
        <v>0</v>
      </c>
      <c r="AJ46">
        <v>0</v>
      </c>
      <c r="AK46">
        <v>52.493454</v>
      </c>
      <c r="AL46">
        <v>2.2356880000000001</v>
      </c>
      <c r="AM46">
        <v>0</v>
      </c>
      <c r="AN46">
        <v>0.77292899999999998</v>
      </c>
      <c r="AO46">
        <v>0</v>
      </c>
      <c r="AP46">
        <v>0.369697</v>
      </c>
      <c r="AQ46">
        <v>27.151488000000001</v>
      </c>
      <c r="AR46">
        <v>2.1240960000000002</v>
      </c>
      <c r="AS46">
        <v>7.5056779999999996</v>
      </c>
      <c r="AT46">
        <v>19.240016000000001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2227.2243630000007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531.51875700000005</v>
      </c>
      <c r="L47">
        <v>418.88846999999998</v>
      </c>
      <c r="M47">
        <v>81.77</v>
      </c>
      <c r="N47">
        <v>113.63625</v>
      </c>
      <c r="O47">
        <v>59.480460000000001</v>
      </c>
      <c r="P47">
        <v>120.815175</v>
      </c>
      <c r="Q47">
        <v>20.990839999999999</v>
      </c>
      <c r="R47">
        <v>40.779276000000003</v>
      </c>
      <c r="S47">
        <v>25.387276</v>
      </c>
      <c r="T47">
        <v>0</v>
      </c>
      <c r="U47">
        <v>402.85674</v>
      </c>
      <c r="V47">
        <v>13.711577</v>
      </c>
      <c r="W47">
        <v>44.635914999999997</v>
      </c>
      <c r="X47">
        <v>141.910031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8.7264940000000006</v>
      </c>
      <c r="AG47">
        <v>42.124056000000003</v>
      </c>
      <c r="AH47">
        <v>0</v>
      </c>
      <c r="AI47">
        <v>0</v>
      </c>
      <c r="AJ47">
        <v>0</v>
      </c>
      <c r="AK47">
        <v>52.493454</v>
      </c>
      <c r="AL47">
        <v>2.2356880000000001</v>
      </c>
      <c r="AM47">
        <v>0</v>
      </c>
      <c r="AN47">
        <v>0.77292899999999998</v>
      </c>
      <c r="AO47">
        <v>0</v>
      </c>
      <c r="AP47">
        <v>0.369697</v>
      </c>
      <c r="AQ47">
        <v>0</v>
      </c>
      <c r="AR47">
        <v>2.1240960000000002</v>
      </c>
      <c r="AS47">
        <v>7.5056779999999996</v>
      </c>
      <c r="AT47">
        <v>19.240016000000001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2151.9728750000008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483.41875700000003</v>
      </c>
      <c r="L48">
        <v>418.88846999999998</v>
      </c>
      <c r="M48">
        <v>81.77</v>
      </c>
      <c r="N48">
        <v>113.63625</v>
      </c>
      <c r="O48">
        <v>59.480460000000001</v>
      </c>
      <c r="P48">
        <v>120.815175</v>
      </c>
      <c r="Q48">
        <v>20.990839999999999</v>
      </c>
      <c r="R48">
        <v>40.779276000000003</v>
      </c>
      <c r="S48">
        <v>25.387276</v>
      </c>
      <c r="T48">
        <v>0</v>
      </c>
      <c r="U48">
        <v>402.85674</v>
      </c>
      <c r="V48">
        <v>13.711577</v>
      </c>
      <c r="W48">
        <v>44.635914999999997</v>
      </c>
      <c r="X48">
        <v>141.910031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8.7264940000000006</v>
      </c>
      <c r="AG48">
        <v>42.124056000000003</v>
      </c>
      <c r="AH48">
        <v>0</v>
      </c>
      <c r="AI48">
        <v>0</v>
      </c>
      <c r="AJ48">
        <v>0</v>
      </c>
      <c r="AK48">
        <v>52.493454</v>
      </c>
      <c r="AL48">
        <v>2.2356880000000001</v>
      </c>
      <c r="AM48">
        <v>0</v>
      </c>
      <c r="AN48">
        <v>0.77292899999999998</v>
      </c>
      <c r="AO48">
        <v>0</v>
      </c>
      <c r="AP48">
        <v>0.369697</v>
      </c>
      <c r="AQ48">
        <v>0</v>
      </c>
      <c r="AR48">
        <v>2.1240960000000002</v>
      </c>
      <c r="AS48">
        <v>7.5056779999999996</v>
      </c>
      <c r="AT48">
        <v>19.240016000000001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2103.8728750000005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435.31875700000001</v>
      </c>
      <c r="L49">
        <v>418.88846999999998</v>
      </c>
      <c r="M49">
        <v>81.77</v>
      </c>
      <c r="N49">
        <v>113.63625</v>
      </c>
      <c r="O49">
        <v>59.480460000000001</v>
      </c>
      <c r="P49">
        <v>120.815175</v>
      </c>
      <c r="Q49">
        <v>20.990839999999999</v>
      </c>
      <c r="R49">
        <v>40.779276000000003</v>
      </c>
      <c r="S49">
        <v>25.387276</v>
      </c>
      <c r="T49">
        <v>0</v>
      </c>
      <c r="U49">
        <v>402.85674</v>
      </c>
      <c r="V49">
        <v>13.711577</v>
      </c>
      <c r="W49">
        <v>44.635914999999997</v>
      </c>
      <c r="X49">
        <v>141.910031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8.7264940000000006</v>
      </c>
      <c r="AG49">
        <v>42.124056000000003</v>
      </c>
      <c r="AH49">
        <v>0</v>
      </c>
      <c r="AI49">
        <v>0</v>
      </c>
      <c r="AJ49">
        <v>0</v>
      </c>
      <c r="AK49">
        <v>52.493454</v>
      </c>
      <c r="AL49">
        <v>2.2356880000000001</v>
      </c>
      <c r="AM49">
        <v>0</v>
      </c>
      <c r="AN49">
        <v>0.77292899999999998</v>
      </c>
      <c r="AO49">
        <v>0</v>
      </c>
      <c r="AP49">
        <v>0.73939299999999997</v>
      </c>
      <c r="AQ49">
        <v>0</v>
      </c>
      <c r="AR49">
        <v>2.1240960000000002</v>
      </c>
      <c r="AS49">
        <v>5.1763300000000001</v>
      </c>
      <c r="AT49">
        <v>19.240016000000001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2053.8132230000001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435.39196500000003</v>
      </c>
      <c r="L50">
        <v>410.72840100000002</v>
      </c>
      <c r="M50">
        <v>81.77</v>
      </c>
      <c r="N50">
        <v>113.63625</v>
      </c>
      <c r="O50">
        <v>59.480460000000001</v>
      </c>
      <c r="P50">
        <v>120.815175</v>
      </c>
      <c r="Q50">
        <v>20.990839999999999</v>
      </c>
      <c r="R50">
        <v>40.779276000000003</v>
      </c>
      <c r="S50">
        <v>25.387276</v>
      </c>
      <c r="T50">
        <v>0</v>
      </c>
      <c r="U50">
        <v>402.85674</v>
      </c>
      <c r="V50">
        <v>13.711577</v>
      </c>
      <c r="W50">
        <v>44.635914999999997</v>
      </c>
      <c r="X50">
        <v>141.910031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8.7264940000000006</v>
      </c>
      <c r="AG50">
        <v>42.124056000000003</v>
      </c>
      <c r="AH50">
        <v>0</v>
      </c>
      <c r="AI50">
        <v>0</v>
      </c>
      <c r="AJ50">
        <v>0</v>
      </c>
      <c r="AK50">
        <v>52.493454</v>
      </c>
      <c r="AL50">
        <v>2.2356880000000001</v>
      </c>
      <c r="AM50">
        <v>0</v>
      </c>
      <c r="AN50">
        <v>0.77292899999999998</v>
      </c>
      <c r="AO50">
        <v>0</v>
      </c>
      <c r="AP50">
        <v>0.73939299999999997</v>
      </c>
      <c r="AQ50">
        <v>0</v>
      </c>
      <c r="AR50">
        <v>3.1861440000000001</v>
      </c>
      <c r="AS50">
        <v>5.1763300000000001</v>
      </c>
      <c r="AT50">
        <v>19.240016000000001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2046.7884100000001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461.87544000000003</v>
      </c>
      <c r="L51">
        <v>418.56831099999999</v>
      </c>
      <c r="M51">
        <v>81.77</v>
      </c>
      <c r="N51">
        <v>113.63625</v>
      </c>
      <c r="O51">
        <v>59.480460000000001</v>
      </c>
      <c r="P51">
        <v>120.815175</v>
      </c>
      <c r="Q51">
        <v>20.990839999999999</v>
      </c>
      <c r="R51">
        <v>40.779276000000003</v>
      </c>
      <c r="S51">
        <v>25.387276</v>
      </c>
      <c r="T51">
        <v>0</v>
      </c>
      <c r="U51">
        <v>402.85674</v>
      </c>
      <c r="V51">
        <v>13.711577</v>
      </c>
      <c r="W51">
        <v>33.476936000000002</v>
      </c>
      <c r="X51">
        <v>141.910031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42.124056000000003</v>
      </c>
      <c r="AH51">
        <v>0</v>
      </c>
      <c r="AI51">
        <v>0</v>
      </c>
      <c r="AJ51">
        <v>0</v>
      </c>
      <c r="AK51">
        <v>52.493454</v>
      </c>
      <c r="AL51">
        <v>2.2356880000000001</v>
      </c>
      <c r="AM51">
        <v>0</v>
      </c>
      <c r="AN51">
        <v>0.77292899999999998</v>
      </c>
      <c r="AO51">
        <v>0</v>
      </c>
      <c r="AP51">
        <v>0.98585800000000001</v>
      </c>
      <c r="AQ51">
        <v>0</v>
      </c>
      <c r="AR51">
        <v>36.640656</v>
      </c>
      <c r="AS51">
        <v>5.1763300000000001</v>
      </c>
      <c r="AT51">
        <v>19.240016000000001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2094.9272989999999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505.16543999999999</v>
      </c>
      <c r="L52">
        <v>403.81950999999998</v>
      </c>
      <c r="M52">
        <v>81.77</v>
      </c>
      <c r="N52">
        <v>113.63625</v>
      </c>
      <c r="O52">
        <v>59.480460000000001</v>
      </c>
      <c r="P52">
        <v>120.815175</v>
      </c>
      <c r="Q52">
        <v>20.990839999999999</v>
      </c>
      <c r="R52">
        <v>40.779276000000003</v>
      </c>
      <c r="S52">
        <v>25.387276</v>
      </c>
      <c r="T52">
        <v>0</v>
      </c>
      <c r="U52">
        <v>402.85674</v>
      </c>
      <c r="V52">
        <v>13.711577</v>
      </c>
      <c r="W52">
        <v>33.476936000000002</v>
      </c>
      <c r="X52">
        <v>141.910031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42.124056000000003</v>
      </c>
      <c r="AH52">
        <v>0</v>
      </c>
      <c r="AI52">
        <v>0</v>
      </c>
      <c r="AJ52">
        <v>0</v>
      </c>
      <c r="AK52">
        <v>52.493454</v>
      </c>
      <c r="AL52">
        <v>2.2356880000000001</v>
      </c>
      <c r="AM52">
        <v>0</v>
      </c>
      <c r="AN52">
        <v>0.77292899999999998</v>
      </c>
      <c r="AO52">
        <v>0</v>
      </c>
      <c r="AP52">
        <v>0.98585800000000001</v>
      </c>
      <c r="AQ52">
        <v>0</v>
      </c>
      <c r="AR52">
        <v>36.640656</v>
      </c>
      <c r="AS52">
        <v>5.1763300000000001</v>
      </c>
      <c r="AT52">
        <v>19.240016000000001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2123.4684980000002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543.64544000000001</v>
      </c>
      <c r="L53">
        <v>384.57951000000003</v>
      </c>
      <c r="M53">
        <v>81.77</v>
      </c>
      <c r="N53">
        <v>113.63625</v>
      </c>
      <c r="O53">
        <v>59.480460000000001</v>
      </c>
      <c r="P53">
        <v>120.815175</v>
      </c>
      <c r="Q53">
        <v>18.398827000000001</v>
      </c>
      <c r="R53">
        <v>40.779276000000003</v>
      </c>
      <c r="S53">
        <v>22.408442999999998</v>
      </c>
      <c r="T53">
        <v>0</v>
      </c>
      <c r="U53">
        <v>402.85674</v>
      </c>
      <c r="V53">
        <v>13.711577</v>
      </c>
      <c r="W53">
        <v>33.476936000000002</v>
      </c>
      <c r="X53">
        <v>141.910031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42.124056000000003</v>
      </c>
      <c r="AH53">
        <v>0</v>
      </c>
      <c r="AI53">
        <v>0</v>
      </c>
      <c r="AJ53">
        <v>0</v>
      </c>
      <c r="AK53">
        <v>52.493454</v>
      </c>
      <c r="AL53">
        <v>2.2356880000000001</v>
      </c>
      <c r="AM53">
        <v>0</v>
      </c>
      <c r="AN53">
        <v>0.77292899999999998</v>
      </c>
      <c r="AO53">
        <v>0</v>
      </c>
      <c r="AP53">
        <v>0.98585800000000001</v>
      </c>
      <c r="AQ53">
        <v>0</v>
      </c>
      <c r="AR53">
        <v>5.3102400000000003</v>
      </c>
      <c r="AS53">
        <v>5.1763300000000001</v>
      </c>
      <c r="AT53">
        <v>19.086224000000001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2105.653444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553.73006899999996</v>
      </c>
      <c r="L54">
        <v>333.12463100000002</v>
      </c>
      <c r="M54">
        <v>81.77</v>
      </c>
      <c r="N54">
        <v>113.63625</v>
      </c>
      <c r="O54">
        <v>59.480460000000001</v>
      </c>
      <c r="P54">
        <v>120.815175</v>
      </c>
      <c r="Q54">
        <v>18.398827000000001</v>
      </c>
      <c r="R54">
        <v>40.779276000000003</v>
      </c>
      <c r="S54">
        <v>22.408442999999998</v>
      </c>
      <c r="T54">
        <v>0</v>
      </c>
      <c r="U54">
        <v>402.85674</v>
      </c>
      <c r="V54">
        <v>13.711577</v>
      </c>
      <c r="W54">
        <v>33.476936000000002</v>
      </c>
      <c r="X54">
        <v>141.910031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42.124056000000003</v>
      </c>
      <c r="AH54">
        <v>0</v>
      </c>
      <c r="AI54">
        <v>0</v>
      </c>
      <c r="AJ54">
        <v>0</v>
      </c>
      <c r="AK54">
        <v>52.493454</v>
      </c>
      <c r="AL54">
        <v>2.2356880000000001</v>
      </c>
      <c r="AM54">
        <v>0</v>
      </c>
      <c r="AN54">
        <v>0.77292899999999998</v>
      </c>
      <c r="AO54">
        <v>0</v>
      </c>
      <c r="AP54">
        <v>0.98585800000000001</v>
      </c>
      <c r="AQ54">
        <v>0</v>
      </c>
      <c r="AR54">
        <v>2.1240960000000002</v>
      </c>
      <c r="AS54">
        <v>5.1763300000000001</v>
      </c>
      <c r="AT54">
        <v>19.240016000000001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2061.2508419999999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578.95035900000005</v>
      </c>
      <c r="L55">
        <v>268.67063100000001</v>
      </c>
      <c r="M55">
        <v>81.77</v>
      </c>
      <c r="N55">
        <v>113.63625</v>
      </c>
      <c r="O55">
        <v>59.480460000000001</v>
      </c>
      <c r="P55">
        <v>120.815175</v>
      </c>
      <c r="Q55">
        <v>18.398827000000001</v>
      </c>
      <c r="R55">
        <v>40.779276000000003</v>
      </c>
      <c r="S55">
        <v>22.408442999999998</v>
      </c>
      <c r="T55">
        <v>0</v>
      </c>
      <c r="U55">
        <v>402.85674</v>
      </c>
      <c r="V55">
        <v>13.711577</v>
      </c>
      <c r="W55">
        <v>33.476936000000002</v>
      </c>
      <c r="X55">
        <v>141.910031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42.124056000000003</v>
      </c>
      <c r="AH55">
        <v>0</v>
      </c>
      <c r="AI55">
        <v>0</v>
      </c>
      <c r="AJ55">
        <v>0</v>
      </c>
      <c r="AK55">
        <v>52.493454</v>
      </c>
      <c r="AL55">
        <v>2.2356880000000001</v>
      </c>
      <c r="AM55">
        <v>0</v>
      </c>
      <c r="AN55">
        <v>0.77292899999999998</v>
      </c>
      <c r="AO55">
        <v>0</v>
      </c>
      <c r="AP55">
        <v>0.98585800000000001</v>
      </c>
      <c r="AQ55">
        <v>0</v>
      </c>
      <c r="AR55">
        <v>3.1861440000000001</v>
      </c>
      <c r="AS55">
        <v>7.5056779999999996</v>
      </c>
      <c r="AT55">
        <v>19.240016000000001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2025.4085279999999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578.95035900000005</v>
      </c>
      <c r="L56">
        <v>232.23007100000001</v>
      </c>
      <c r="M56">
        <v>81.77</v>
      </c>
      <c r="N56">
        <v>113.63625</v>
      </c>
      <c r="O56">
        <v>59.480460000000001</v>
      </c>
      <c r="P56">
        <v>120.815175</v>
      </c>
      <c r="Q56">
        <v>18.398827000000001</v>
      </c>
      <c r="R56">
        <v>40.779276000000003</v>
      </c>
      <c r="S56">
        <v>22.408442999999998</v>
      </c>
      <c r="T56">
        <v>0</v>
      </c>
      <c r="U56">
        <v>402.85674</v>
      </c>
      <c r="V56">
        <v>13.711577</v>
      </c>
      <c r="W56">
        <v>33.476936000000002</v>
      </c>
      <c r="X56">
        <v>141.910031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42.124056000000003</v>
      </c>
      <c r="AH56">
        <v>0</v>
      </c>
      <c r="AI56">
        <v>0</v>
      </c>
      <c r="AJ56">
        <v>0</v>
      </c>
      <c r="AK56">
        <v>52.493454</v>
      </c>
      <c r="AL56">
        <v>2.2356880000000001</v>
      </c>
      <c r="AM56">
        <v>0</v>
      </c>
      <c r="AN56">
        <v>0.77292899999999998</v>
      </c>
      <c r="AO56">
        <v>0</v>
      </c>
      <c r="AP56">
        <v>0.98585800000000001</v>
      </c>
      <c r="AQ56">
        <v>0</v>
      </c>
      <c r="AR56">
        <v>3.1861440000000001</v>
      </c>
      <c r="AS56">
        <v>7.5056779999999996</v>
      </c>
      <c r="AT56">
        <v>19.240016000000001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1988.9679679999999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578.95035900000005</v>
      </c>
      <c r="L57">
        <v>234.15407099999999</v>
      </c>
      <c r="M57">
        <v>81.77</v>
      </c>
      <c r="N57">
        <v>113.63625</v>
      </c>
      <c r="O57">
        <v>59.480460000000001</v>
      </c>
      <c r="P57">
        <v>120.815175</v>
      </c>
      <c r="Q57">
        <v>16.915134999999999</v>
      </c>
      <c r="R57">
        <v>36.193325999999999</v>
      </c>
      <c r="S57">
        <v>19.808060999999999</v>
      </c>
      <c r="T57">
        <v>0</v>
      </c>
      <c r="U57">
        <v>402.85674</v>
      </c>
      <c r="V57">
        <v>19.942260000000001</v>
      </c>
      <c r="W57">
        <v>33.476936000000002</v>
      </c>
      <c r="X57">
        <v>141.910031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42.124056000000003</v>
      </c>
      <c r="AH57">
        <v>0</v>
      </c>
      <c r="AI57">
        <v>0</v>
      </c>
      <c r="AJ57">
        <v>0</v>
      </c>
      <c r="AK57">
        <v>52.493454</v>
      </c>
      <c r="AL57">
        <v>2.2356880000000001</v>
      </c>
      <c r="AM57">
        <v>0</v>
      </c>
      <c r="AN57">
        <v>0.77292899999999998</v>
      </c>
      <c r="AO57">
        <v>0</v>
      </c>
      <c r="AP57">
        <v>0.98585800000000001</v>
      </c>
      <c r="AQ57">
        <v>0</v>
      </c>
      <c r="AR57">
        <v>3.1861440000000001</v>
      </c>
      <c r="AS57">
        <v>7.5056779999999996</v>
      </c>
      <c r="AT57">
        <v>19.240016000000001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1988.4526270000001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578.95035900000005</v>
      </c>
      <c r="L58">
        <v>234.15407099999999</v>
      </c>
      <c r="M58">
        <v>81.77</v>
      </c>
      <c r="N58">
        <v>113.63625</v>
      </c>
      <c r="O58">
        <v>59.480460000000001</v>
      </c>
      <c r="P58">
        <v>120.815175</v>
      </c>
      <c r="Q58">
        <v>16.915134999999999</v>
      </c>
      <c r="R58">
        <v>36.193325999999999</v>
      </c>
      <c r="S58">
        <v>19.808060999999999</v>
      </c>
      <c r="T58">
        <v>0</v>
      </c>
      <c r="U58">
        <v>402.85674</v>
      </c>
      <c r="V58">
        <v>19.942260000000001</v>
      </c>
      <c r="W58">
        <v>33.476936000000002</v>
      </c>
      <c r="X58">
        <v>141.910031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42.124056000000003</v>
      </c>
      <c r="AH58">
        <v>0</v>
      </c>
      <c r="AI58">
        <v>0</v>
      </c>
      <c r="AJ58">
        <v>0</v>
      </c>
      <c r="AK58">
        <v>52.493454</v>
      </c>
      <c r="AL58">
        <v>2.2356880000000001</v>
      </c>
      <c r="AM58">
        <v>0</v>
      </c>
      <c r="AN58">
        <v>0.77292899999999998</v>
      </c>
      <c r="AO58">
        <v>0</v>
      </c>
      <c r="AP58">
        <v>0.98585800000000001</v>
      </c>
      <c r="AQ58">
        <v>0</v>
      </c>
      <c r="AR58">
        <v>36.640656</v>
      </c>
      <c r="AS58">
        <v>7.5056779999999996</v>
      </c>
      <c r="AT58">
        <v>19.240016000000001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2021.9071390000001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553.07303999999999</v>
      </c>
      <c r="L59">
        <v>234.15407099999999</v>
      </c>
      <c r="M59">
        <v>81.77</v>
      </c>
      <c r="N59">
        <v>113.63625</v>
      </c>
      <c r="O59">
        <v>59.480460000000001</v>
      </c>
      <c r="P59">
        <v>120.815175</v>
      </c>
      <c r="Q59">
        <v>16.915134999999999</v>
      </c>
      <c r="R59">
        <v>36.193325999999999</v>
      </c>
      <c r="S59">
        <v>19.808060999999999</v>
      </c>
      <c r="T59">
        <v>0</v>
      </c>
      <c r="U59">
        <v>402.85674</v>
      </c>
      <c r="V59">
        <v>16.800944999999999</v>
      </c>
      <c r="W59">
        <v>33.476936000000002</v>
      </c>
      <c r="X59">
        <v>141.910031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42.124056000000003</v>
      </c>
      <c r="AH59">
        <v>0</v>
      </c>
      <c r="AI59">
        <v>0</v>
      </c>
      <c r="AJ59">
        <v>0</v>
      </c>
      <c r="AK59">
        <v>52.493454</v>
      </c>
      <c r="AL59">
        <v>2.2356880000000001</v>
      </c>
      <c r="AM59">
        <v>0</v>
      </c>
      <c r="AN59">
        <v>0.77292899999999998</v>
      </c>
      <c r="AO59">
        <v>0</v>
      </c>
      <c r="AP59">
        <v>0.98585800000000001</v>
      </c>
      <c r="AQ59">
        <v>13.575744</v>
      </c>
      <c r="AR59">
        <v>36.640656</v>
      </c>
      <c r="AS59">
        <v>5.1763300000000001</v>
      </c>
      <c r="AT59">
        <v>19.240016000000001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2004.1349009999997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504.97304000000003</v>
      </c>
      <c r="L60">
        <v>234.15407099999999</v>
      </c>
      <c r="M60">
        <v>81.77</v>
      </c>
      <c r="N60">
        <v>113.63625</v>
      </c>
      <c r="O60">
        <v>59.480460000000001</v>
      </c>
      <c r="P60">
        <v>120.815175</v>
      </c>
      <c r="Q60">
        <v>16.915134999999999</v>
      </c>
      <c r="R60">
        <v>36.193325999999999</v>
      </c>
      <c r="S60">
        <v>19.808060999999999</v>
      </c>
      <c r="T60">
        <v>0</v>
      </c>
      <c r="U60">
        <v>402.85674</v>
      </c>
      <c r="V60">
        <v>16.800944999999999</v>
      </c>
      <c r="W60">
        <v>33.476936000000002</v>
      </c>
      <c r="X60">
        <v>141.910031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42.124056000000003</v>
      </c>
      <c r="AH60">
        <v>0</v>
      </c>
      <c r="AI60">
        <v>0</v>
      </c>
      <c r="AJ60">
        <v>0</v>
      </c>
      <c r="AK60">
        <v>52.493454</v>
      </c>
      <c r="AL60">
        <v>2.2356880000000001</v>
      </c>
      <c r="AM60">
        <v>0</v>
      </c>
      <c r="AN60">
        <v>0.77292899999999998</v>
      </c>
      <c r="AO60">
        <v>0</v>
      </c>
      <c r="AP60">
        <v>0.98585800000000001</v>
      </c>
      <c r="AQ60">
        <v>13.575744</v>
      </c>
      <c r="AR60">
        <v>3.1861440000000001</v>
      </c>
      <c r="AS60">
        <v>5.1763300000000001</v>
      </c>
      <c r="AT60">
        <v>19.240016000000001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1922.5803889999997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456.87304</v>
      </c>
      <c r="L61">
        <v>234.15407099999999</v>
      </c>
      <c r="M61">
        <v>81.77</v>
      </c>
      <c r="N61">
        <v>113.63625</v>
      </c>
      <c r="O61">
        <v>59.480460000000001</v>
      </c>
      <c r="P61">
        <v>120.815175</v>
      </c>
      <c r="Q61">
        <v>16.915134999999999</v>
      </c>
      <c r="R61">
        <v>36.193325999999999</v>
      </c>
      <c r="S61">
        <v>19.808060999999999</v>
      </c>
      <c r="T61">
        <v>0</v>
      </c>
      <c r="U61">
        <v>402.85674</v>
      </c>
      <c r="V61">
        <v>16.800944999999999</v>
      </c>
      <c r="W61">
        <v>33.476936000000002</v>
      </c>
      <c r="X61">
        <v>141.910031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42.124056000000003</v>
      </c>
      <c r="AH61">
        <v>0</v>
      </c>
      <c r="AI61">
        <v>0</v>
      </c>
      <c r="AJ61">
        <v>0</v>
      </c>
      <c r="AK61">
        <v>52.493454</v>
      </c>
      <c r="AL61">
        <v>2.2356880000000001</v>
      </c>
      <c r="AM61">
        <v>0</v>
      </c>
      <c r="AN61">
        <v>0.77292899999999998</v>
      </c>
      <c r="AO61">
        <v>0</v>
      </c>
      <c r="AP61">
        <v>0.98585800000000001</v>
      </c>
      <c r="AQ61">
        <v>13.575744</v>
      </c>
      <c r="AR61">
        <v>3.1861440000000001</v>
      </c>
      <c r="AS61">
        <v>7.5056779999999996</v>
      </c>
      <c r="AT61">
        <v>19.240016000000001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1876.8097369999998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408.77303999999998</v>
      </c>
      <c r="L62">
        <v>234.15407099999999</v>
      </c>
      <c r="M62">
        <v>81.77</v>
      </c>
      <c r="N62">
        <v>113.63625</v>
      </c>
      <c r="O62">
        <v>59.480460000000001</v>
      </c>
      <c r="P62">
        <v>120.815175</v>
      </c>
      <c r="Q62">
        <v>16.915134999999999</v>
      </c>
      <c r="R62">
        <v>36.193325999999999</v>
      </c>
      <c r="S62">
        <v>19.808060999999999</v>
      </c>
      <c r="T62">
        <v>0</v>
      </c>
      <c r="U62">
        <v>402.85674</v>
      </c>
      <c r="V62">
        <v>16.800944999999999</v>
      </c>
      <c r="W62">
        <v>33.476936000000002</v>
      </c>
      <c r="X62">
        <v>141.910031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42.124056000000003</v>
      </c>
      <c r="AH62">
        <v>0</v>
      </c>
      <c r="AI62">
        <v>0</v>
      </c>
      <c r="AJ62">
        <v>0</v>
      </c>
      <c r="AK62">
        <v>52.493454</v>
      </c>
      <c r="AL62">
        <v>2.2356880000000001</v>
      </c>
      <c r="AM62">
        <v>0</v>
      </c>
      <c r="AN62">
        <v>0.77292899999999998</v>
      </c>
      <c r="AO62">
        <v>0</v>
      </c>
      <c r="AP62">
        <v>0.98585800000000001</v>
      </c>
      <c r="AQ62">
        <v>27.2727</v>
      </c>
      <c r="AR62">
        <v>3.1861440000000001</v>
      </c>
      <c r="AS62">
        <v>7.5056779999999996</v>
      </c>
      <c r="AT62">
        <v>19.240016000000001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1842.4066929999999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379.91304000000002</v>
      </c>
      <c r="L63">
        <v>234.15407099999999</v>
      </c>
      <c r="M63">
        <v>81.77</v>
      </c>
      <c r="N63">
        <v>113.63625</v>
      </c>
      <c r="O63">
        <v>59.480460000000001</v>
      </c>
      <c r="P63">
        <v>120.815175</v>
      </c>
      <c r="Q63">
        <v>16.915134999999999</v>
      </c>
      <c r="R63">
        <v>36.193325999999999</v>
      </c>
      <c r="S63">
        <v>19.808060999999999</v>
      </c>
      <c r="T63">
        <v>0</v>
      </c>
      <c r="U63">
        <v>402.85674</v>
      </c>
      <c r="V63">
        <v>16.800944999999999</v>
      </c>
      <c r="W63">
        <v>33.476936000000002</v>
      </c>
      <c r="X63">
        <v>141.910031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42.124056000000003</v>
      </c>
      <c r="AH63">
        <v>0</v>
      </c>
      <c r="AI63">
        <v>0</v>
      </c>
      <c r="AJ63">
        <v>0</v>
      </c>
      <c r="AK63">
        <v>52.493454</v>
      </c>
      <c r="AL63">
        <v>2.2356880000000001</v>
      </c>
      <c r="AM63">
        <v>0</v>
      </c>
      <c r="AN63">
        <v>0.77292899999999998</v>
      </c>
      <c r="AO63">
        <v>0</v>
      </c>
      <c r="AP63">
        <v>0.98585800000000001</v>
      </c>
      <c r="AQ63">
        <v>27.2727</v>
      </c>
      <c r="AR63">
        <v>3.1861440000000001</v>
      </c>
      <c r="AS63">
        <v>7.5056779999999996</v>
      </c>
      <c r="AT63">
        <v>19.240016000000001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1813.5466929999998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379.91304000000002</v>
      </c>
      <c r="L64">
        <v>234.15407099999999</v>
      </c>
      <c r="M64">
        <v>81.77</v>
      </c>
      <c r="N64">
        <v>113.63625</v>
      </c>
      <c r="O64">
        <v>59.480460000000001</v>
      </c>
      <c r="P64">
        <v>120.815175</v>
      </c>
      <c r="Q64">
        <v>16.915134999999999</v>
      </c>
      <c r="R64">
        <v>36.193325999999999</v>
      </c>
      <c r="S64">
        <v>19.808060999999999</v>
      </c>
      <c r="T64">
        <v>0</v>
      </c>
      <c r="U64">
        <v>402.85674</v>
      </c>
      <c r="V64">
        <v>16.800944999999999</v>
      </c>
      <c r="W64">
        <v>33.476936000000002</v>
      </c>
      <c r="X64">
        <v>141.910031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42.124056000000003</v>
      </c>
      <c r="AH64">
        <v>0</v>
      </c>
      <c r="AI64">
        <v>0</v>
      </c>
      <c r="AJ64">
        <v>0</v>
      </c>
      <c r="AK64">
        <v>52.493454</v>
      </c>
      <c r="AL64">
        <v>2.2356880000000001</v>
      </c>
      <c r="AM64">
        <v>0</v>
      </c>
      <c r="AN64">
        <v>0.77292899999999998</v>
      </c>
      <c r="AO64">
        <v>0</v>
      </c>
      <c r="AP64">
        <v>0.98585800000000001</v>
      </c>
      <c r="AQ64">
        <v>41.81814</v>
      </c>
      <c r="AR64">
        <v>3.1861440000000001</v>
      </c>
      <c r="AS64">
        <v>7.5056779999999996</v>
      </c>
      <c r="AT64">
        <v>19.240016000000001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1828.0921329999999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379.91304000000002</v>
      </c>
      <c r="L65">
        <v>241.73463100000001</v>
      </c>
      <c r="M65">
        <v>81.77</v>
      </c>
      <c r="N65">
        <v>113.63625</v>
      </c>
      <c r="O65">
        <v>59.480460000000001</v>
      </c>
      <c r="P65">
        <v>120.815175</v>
      </c>
      <c r="Q65">
        <v>16.915134999999999</v>
      </c>
      <c r="R65">
        <v>36.193325999999999</v>
      </c>
      <c r="S65">
        <v>19.808060999999999</v>
      </c>
      <c r="T65">
        <v>0</v>
      </c>
      <c r="U65">
        <v>402.85674</v>
      </c>
      <c r="V65">
        <v>16.800944999999999</v>
      </c>
      <c r="W65">
        <v>33.476936000000002</v>
      </c>
      <c r="X65">
        <v>141.910031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42.124056000000003</v>
      </c>
      <c r="AH65">
        <v>0</v>
      </c>
      <c r="AI65">
        <v>0</v>
      </c>
      <c r="AJ65">
        <v>0</v>
      </c>
      <c r="AK65">
        <v>52.493454</v>
      </c>
      <c r="AL65">
        <v>2.2356880000000001</v>
      </c>
      <c r="AM65">
        <v>0</v>
      </c>
      <c r="AN65">
        <v>0.77292899999999998</v>
      </c>
      <c r="AO65">
        <v>0</v>
      </c>
      <c r="AP65">
        <v>0.98585800000000001</v>
      </c>
      <c r="AQ65">
        <v>41.81814</v>
      </c>
      <c r="AR65">
        <v>5.3102400000000003</v>
      </c>
      <c r="AS65">
        <v>16.046621999999999</v>
      </c>
      <c r="AT65">
        <v>19.240016000000001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1846.3377329999998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428.01303999999999</v>
      </c>
      <c r="L66">
        <v>260.97463099999999</v>
      </c>
      <c r="M66">
        <v>81.77</v>
      </c>
      <c r="N66">
        <v>113.63625</v>
      </c>
      <c r="O66">
        <v>59.480460000000001</v>
      </c>
      <c r="P66">
        <v>120.815175</v>
      </c>
      <c r="Q66">
        <v>19.507147</v>
      </c>
      <c r="R66">
        <v>36.193325999999999</v>
      </c>
      <c r="S66">
        <v>22.786894</v>
      </c>
      <c r="T66">
        <v>0</v>
      </c>
      <c r="U66">
        <v>402.85674</v>
      </c>
      <c r="V66">
        <v>16.800944999999999</v>
      </c>
      <c r="W66">
        <v>33.476936000000002</v>
      </c>
      <c r="X66">
        <v>141.910031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42.124056000000003</v>
      </c>
      <c r="AH66">
        <v>0</v>
      </c>
      <c r="AI66">
        <v>0</v>
      </c>
      <c r="AJ66">
        <v>0</v>
      </c>
      <c r="AK66">
        <v>52.493454</v>
      </c>
      <c r="AL66">
        <v>2.2356880000000001</v>
      </c>
      <c r="AM66">
        <v>0</v>
      </c>
      <c r="AN66">
        <v>0.77292899999999998</v>
      </c>
      <c r="AO66">
        <v>0</v>
      </c>
      <c r="AP66">
        <v>0.98585800000000001</v>
      </c>
      <c r="AQ66">
        <v>41.81814</v>
      </c>
      <c r="AR66">
        <v>36.640656</v>
      </c>
      <c r="AS66">
        <v>16.046621999999999</v>
      </c>
      <c r="AT66">
        <v>19.240016000000001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1950.5789940000002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480.14285799999999</v>
      </c>
      <c r="L67">
        <v>309.76196499999998</v>
      </c>
      <c r="M67">
        <v>81.77</v>
      </c>
      <c r="N67">
        <v>113.63625</v>
      </c>
      <c r="O67">
        <v>59.480460000000001</v>
      </c>
      <c r="P67">
        <v>120.815175</v>
      </c>
      <c r="Q67">
        <v>19.507147</v>
      </c>
      <c r="R67">
        <v>36.193325999999999</v>
      </c>
      <c r="S67">
        <v>22.786894</v>
      </c>
      <c r="T67">
        <v>0</v>
      </c>
      <c r="U67">
        <v>402.85674</v>
      </c>
      <c r="V67">
        <v>16.800944999999999</v>
      </c>
      <c r="W67">
        <v>33.476936000000002</v>
      </c>
      <c r="X67">
        <v>141.910031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42.124056000000003</v>
      </c>
      <c r="AH67">
        <v>0</v>
      </c>
      <c r="AI67">
        <v>0</v>
      </c>
      <c r="AJ67">
        <v>0</v>
      </c>
      <c r="AK67">
        <v>52.493454</v>
      </c>
      <c r="AL67">
        <v>1.341413</v>
      </c>
      <c r="AM67">
        <v>0</v>
      </c>
      <c r="AN67">
        <v>0.77292899999999998</v>
      </c>
      <c r="AO67">
        <v>0</v>
      </c>
      <c r="AP67">
        <v>0.98585800000000001</v>
      </c>
      <c r="AQ67">
        <v>41.81814</v>
      </c>
      <c r="AR67">
        <v>36.640656</v>
      </c>
      <c r="AS67">
        <v>16.046621999999999</v>
      </c>
      <c r="AT67">
        <v>19.240016000000001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2050.6018710000003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528.23891400000002</v>
      </c>
      <c r="L68">
        <v>356.45494100000002</v>
      </c>
      <c r="M68">
        <v>81.77</v>
      </c>
      <c r="N68">
        <v>113.63625</v>
      </c>
      <c r="O68">
        <v>59.480460000000001</v>
      </c>
      <c r="P68">
        <v>120.815175</v>
      </c>
      <c r="Q68">
        <v>19.507147</v>
      </c>
      <c r="R68">
        <v>36.193325999999999</v>
      </c>
      <c r="S68">
        <v>22.786894</v>
      </c>
      <c r="T68">
        <v>0</v>
      </c>
      <c r="U68">
        <v>402.85674</v>
      </c>
      <c r="V68">
        <v>16.800944999999999</v>
      </c>
      <c r="W68">
        <v>33.476936000000002</v>
      </c>
      <c r="X68">
        <v>141.910031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15.852656</v>
      </c>
      <c r="AF68">
        <v>0</v>
      </c>
      <c r="AG68">
        <v>42.124056000000003</v>
      </c>
      <c r="AH68">
        <v>0</v>
      </c>
      <c r="AI68">
        <v>0</v>
      </c>
      <c r="AJ68">
        <v>0</v>
      </c>
      <c r="AK68">
        <v>52.493454</v>
      </c>
      <c r="AL68">
        <v>1.341413</v>
      </c>
      <c r="AM68">
        <v>0</v>
      </c>
      <c r="AN68">
        <v>0.77292899999999998</v>
      </c>
      <c r="AO68">
        <v>0</v>
      </c>
      <c r="AP68">
        <v>0.98585800000000001</v>
      </c>
      <c r="AQ68">
        <v>42.545411999999999</v>
      </c>
      <c r="AR68">
        <v>5.3102400000000003</v>
      </c>
      <c r="AS68">
        <v>16.046621999999999</v>
      </c>
      <c r="AT68">
        <v>19.240016000000001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2130.6404150000003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646.95875699999999</v>
      </c>
      <c r="L69">
        <v>418.88846999999998</v>
      </c>
      <c r="M69">
        <v>81.77</v>
      </c>
      <c r="N69">
        <v>113.63625</v>
      </c>
      <c r="O69">
        <v>59.480460000000001</v>
      </c>
      <c r="P69">
        <v>120.815175</v>
      </c>
      <c r="Q69">
        <v>20.990839999999999</v>
      </c>
      <c r="R69">
        <v>40.779276000000003</v>
      </c>
      <c r="S69">
        <v>25.387276</v>
      </c>
      <c r="T69">
        <v>0</v>
      </c>
      <c r="U69">
        <v>402.85674</v>
      </c>
      <c r="V69">
        <v>19.942260000000001</v>
      </c>
      <c r="W69">
        <v>33.476936000000002</v>
      </c>
      <c r="X69">
        <v>141.910031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15.852656</v>
      </c>
      <c r="AF69">
        <v>8.7264940000000006</v>
      </c>
      <c r="AG69">
        <v>42.124056000000003</v>
      </c>
      <c r="AH69">
        <v>22.502046</v>
      </c>
      <c r="AI69">
        <v>0</v>
      </c>
      <c r="AJ69">
        <v>0</v>
      </c>
      <c r="AK69">
        <v>52.493454</v>
      </c>
      <c r="AL69">
        <v>1.341413</v>
      </c>
      <c r="AM69">
        <v>0</v>
      </c>
      <c r="AN69">
        <v>0.77292899999999998</v>
      </c>
      <c r="AO69">
        <v>0</v>
      </c>
      <c r="AP69">
        <v>0.98585800000000001</v>
      </c>
      <c r="AQ69">
        <v>42.545411999999999</v>
      </c>
      <c r="AR69">
        <v>3.1861440000000001</v>
      </c>
      <c r="AS69">
        <v>16.046621999999999</v>
      </c>
      <c r="AT69">
        <v>19.240016000000001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2352.7095709999999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653.38077999999996</v>
      </c>
      <c r="L70">
        <v>418.88846999999998</v>
      </c>
      <c r="M70">
        <v>81.77</v>
      </c>
      <c r="N70">
        <v>113.63625</v>
      </c>
      <c r="O70">
        <v>59.480460000000001</v>
      </c>
      <c r="P70">
        <v>120.815175</v>
      </c>
      <c r="Q70">
        <v>20.990839999999999</v>
      </c>
      <c r="R70">
        <v>40.779276000000003</v>
      </c>
      <c r="S70">
        <v>25.387276</v>
      </c>
      <c r="T70">
        <v>0</v>
      </c>
      <c r="U70">
        <v>402.85674</v>
      </c>
      <c r="V70">
        <v>19.942260000000001</v>
      </c>
      <c r="W70">
        <v>33.476936000000002</v>
      </c>
      <c r="X70">
        <v>141.910031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15.852656</v>
      </c>
      <c r="AF70">
        <v>8.7264940000000006</v>
      </c>
      <c r="AG70">
        <v>42.124056000000003</v>
      </c>
      <c r="AH70">
        <v>45.004092</v>
      </c>
      <c r="AI70">
        <v>0</v>
      </c>
      <c r="AJ70">
        <v>0</v>
      </c>
      <c r="AK70">
        <v>52.493454</v>
      </c>
      <c r="AL70">
        <v>1.341413</v>
      </c>
      <c r="AM70">
        <v>0</v>
      </c>
      <c r="AN70">
        <v>0.77292899999999998</v>
      </c>
      <c r="AO70">
        <v>0</v>
      </c>
      <c r="AP70">
        <v>0.98585800000000001</v>
      </c>
      <c r="AQ70">
        <v>42.545411999999999</v>
      </c>
      <c r="AR70">
        <v>3.1861440000000001</v>
      </c>
      <c r="AS70">
        <v>16.046621999999999</v>
      </c>
      <c r="AT70">
        <v>19.240016000000001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2381.63364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653.38077999999996</v>
      </c>
      <c r="L71">
        <v>418.88846999999998</v>
      </c>
      <c r="M71">
        <v>81.77</v>
      </c>
      <c r="N71">
        <v>113.63625</v>
      </c>
      <c r="O71">
        <v>59.480460000000001</v>
      </c>
      <c r="P71">
        <v>120.815175</v>
      </c>
      <c r="Q71">
        <v>20.990839999999999</v>
      </c>
      <c r="R71">
        <v>40.779276000000003</v>
      </c>
      <c r="S71">
        <v>25.387276</v>
      </c>
      <c r="T71">
        <v>0</v>
      </c>
      <c r="U71">
        <v>402.85674</v>
      </c>
      <c r="V71">
        <v>19.942260000000001</v>
      </c>
      <c r="W71">
        <v>33.476936000000002</v>
      </c>
      <c r="X71">
        <v>141.910031</v>
      </c>
      <c r="Y71">
        <v>0</v>
      </c>
      <c r="Z71">
        <v>2.1164000000000001</v>
      </c>
      <c r="AA71">
        <v>0</v>
      </c>
      <c r="AB71">
        <v>3.2058650000000002</v>
      </c>
      <c r="AC71">
        <v>0</v>
      </c>
      <c r="AD71">
        <v>0</v>
      </c>
      <c r="AE71">
        <v>31.705310999999998</v>
      </c>
      <c r="AF71">
        <v>17.073575999999999</v>
      </c>
      <c r="AG71">
        <v>42.124056000000003</v>
      </c>
      <c r="AH71">
        <v>67.415036000000001</v>
      </c>
      <c r="AI71">
        <v>0</v>
      </c>
      <c r="AJ71">
        <v>0</v>
      </c>
      <c r="AK71">
        <v>52.493454</v>
      </c>
      <c r="AL71">
        <v>1.341413</v>
      </c>
      <c r="AM71">
        <v>0</v>
      </c>
      <c r="AN71">
        <v>0.77292899999999998</v>
      </c>
      <c r="AO71">
        <v>0</v>
      </c>
      <c r="AP71">
        <v>0.49292900000000001</v>
      </c>
      <c r="AQ71">
        <v>42.545411999999999</v>
      </c>
      <c r="AR71">
        <v>3.1861440000000001</v>
      </c>
      <c r="AS71">
        <v>7.5056779999999996</v>
      </c>
      <c r="AT71">
        <v>19.240016000000001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2424.5327129999996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653.38077999999996</v>
      </c>
      <c r="L72">
        <v>418.88846999999998</v>
      </c>
      <c r="M72">
        <v>81.77</v>
      </c>
      <c r="N72">
        <v>113.63625</v>
      </c>
      <c r="O72">
        <v>59.480460000000001</v>
      </c>
      <c r="P72">
        <v>120.815175</v>
      </c>
      <c r="Q72">
        <v>20.990839999999999</v>
      </c>
      <c r="R72">
        <v>40.779276000000003</v>
      </c>
      <c r="S72">
        <v>25.387276</v>
      </c>
      <c r="T72">
        <v>0</v>
      </c>
      <c r="U72">
        <v>402.85674</v>
      </c>
      <c r="V72">
        <v>19.942260000000001</v>
      </c>
      <c r="W72">
        <v>33.476936000000002</v>
      </c>
      <c r="X72">
        <v>141.910031</v>
      </c>
      <c r="Y72">
        <v>0</v>
      </c>
      <c r="Z72">
        <v>6.3047560000000002</v>
      </c>
      <c r="AA72">
        <v>6.7638220000000002</v>
      </c>
      <c r="AB72">
        <v>12.566991</v>
      </c>
      <c r="AC72">
        <v>0</v>
      </c>
      <c r="AD72">
        <v>16.520426</v>
      </c>
      <c r="AE72">
        <v>31.705310999999998</v>
      </c>
      <c r="AF72">
        <v>25.610364000000001</v>
      </c>
      <c r="AG72">
        <v>42.124056000000003</v>
      </c>
      <c r="AH72">
        <v>90.008183000000002</v>
      </c>
      <c r="AI72">
        <v>0</v>
      </c>
      <c r="AJ72">
        <v>0</v>
      </c>
      <c r="AK72">
        <v>52.493454</v>
      </c>
      <c r="AL72">
        <v>6.7070639999999999</v>
      </c>
      <c r="AM72">
        <v>0</v>
      </c>
      <c r="AN72">
        <v>0.77292899999999998</v>
      </c>
      <c r="AO72">
        <v>0</v>
      </c>
      <c r="AP72">
        <v>0.49292900000000001</v>
      </c>
      <c r="AQ72">
        <v>42.545411999999999</v>
      </c>
      <c r="AR72">
        <v>3.1861440000000001</v>
      </c>
      <c r="AS72">
        <v>7.5056779999999996</v>
      </c>
      <c r="AT72">
        <v>19.240016000000001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2497.8620290000003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653.38077999999996</v>
      </c>
      <c r="L73">
        <v>418.88846999999998</v>
      </c>
      <c r="M73">
        <v>81.77</v>
      </c>
      <c r="N73">
        <v>113.63625</v>
      </c>
      <c r="O73">
        <v>59.480460000000001</v>
      </c>
      <c r="P73">
        <v>120.815175</v>
      </c>
      <c r="Q73">
        <v>20.990839999999999</v>
      </c>
      <c r="R73">
        <v>40.779276000000003</v>
      </c>
      <c r="S73">
        <v>25.387276</v>
      </c>
      <c r="T73">
        <v>0</v>
      </c>
      <c r="U73">
        <v>402.85674</v>
      </c>
      <c r="V73">
        <v>19.942260000000001</v>
      </c>
      <c r="W73">
        <v>33.476936000000002</v>
      </c>
      <c r="X73">
        <v>141.910031</v>
      </c>
      <c r="Y73">
        <v>0</v>
      </c>
      <c r="Z73">
        <v>18.819029</v>
      </c>
      <c r="AA73">
        <v>13.375648</v>
      </c>
      <c r="AB73">
        <v>25.339157</v>
      </c>
      <c r="AC73">
        <v>0</v>
      </c>
      <c r="AD73">
        <v>26.366599999999998</v>
      </c>
      <c r="AE73">
        <v>47.557966999999998</v>
      </c>
      <c r="AF73">
        <v>37.941279999999999</v>
      </c>
      <c r="AG73">
        <v>42.124056000000003</v>
      </c>
      <c r="AH73">
        <v>112.510229</v>
      </c>
      <c r="AI73">
        <v>0</v>
      </c>
      <c r="AJ73">
        <v>0</v>
      </c>
      <c r="AK73">
        <v>52.493454</v>
      </c>
      <c r="AL73">
        <v>40.242384000000001</v>
      </c>
      <c r="AM73">
        <v>15.203493999999999</v>
      </c>
      <c r="AN73">
        <v>0.77292899999999998</v>
      </c>
      <c r="AO73">
        <v>0</v>
      </c>
      <c r="AP73">
        <v>0.49292900000000001</v>
      </c>
      <c r="AQ73">
        <v>42.545411999999999</v>
      </c>
      <c r="AR73">
        <v>3.1861440000000001</v>
      </c>
      <c r="AS73">
        <v>7.5056779999999996</v>
      </c>
      <c r="AT73">
        <v>19.240016000000001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2639.0308999999997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653.38077999999996</v>
      </c>
      <c r="L74">
        <v>418.88846999999998</v>
      </c>
      <c r="M74">
        <v>81.77</v>
      </c>
      <c r="N74">
        <v>113.63625</v>
      </c>
      <c r="O74">
        <v>59.480460000000001</v>
      </c>
      <c r="P74">
        <v>120.815175</v>
      </c>
      <c r="Q74">
        <v>20.990839999999999</v>
      </c>
      <c r="R74">
        <v>40.779276000000003</v>
      </c>
      <c r="S74">
        <v>25.387276</v>
      </c>
      <c r="T74">
        <v>0</v>
      </c>
      <c r="U74">
        <v>402.85674</v>
      </c>
      <c r="V74">
        <v>19.942260000000001</v>
      </c>
      <c r="W74">
        <v>33.476936000000002</v>
      </c>
      <c r="X74">
        <v>141.910031</v>
      </c>
      <c r="Y74">
        <v>0</v>
      </c>
      <c r="Z74">
        <v>18.819029</v>
      </c>
      <c r="AA74">
        <v>21.279440000000001</v>
      </c>
      <c r="AB74">
        <v>25.339157</v>
      </c>
      <c r="AC74">
        <v>0</v>
      </c>
      <c r="AD74">
        <v>26.366599999999998</v>
      </c>
      <c r="AE74">
        <v>47.557966999999998</v>
      </c>
      <c r="AF74">
        <v>37.941279999999999</v>
      </c>
      <c r="AG74">
        <v>42.124056000000003</v>
      </c>
      <c r="AH74">
        <v>112.510229</v>
      </c>
      <c r="AI74">
        <v>0</v>
      </c>
      <c r="AJ74">
        <v>0</v>
      </c>
      <c r="AK74">
        <v>52.493454</v>
      </c>
      <c r="AL74">
        <v>40.242384000000001</v>
      </c>
      <c r="AM74">
        <v>15.203493999999999</v>
      </c>
      <c r="AN74">
        <v>0.77292899999999998</v>
      </c>
      <c r="AO74">
        <v>0</v>
      </c>
      <c r="AP74">
        <v>0.49292900000000001</v>
      </c>
      <c r="AQ74">
        <v>42.545411999999999</v>
      </c>
      <c r="AR74">
        <v>3.1861440000000001</v>
      </c>
      <c r="AS74">
        <v>7.5056779999999996</v>
      </c>
      <c r="AT74">
        <v>19.240016000000001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2646.9346919999994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653.38077999999996</v>
      </c>
      <c r="L75">
        <v>418.88846999999998</v>
      </c>
      <c r="M75">
        <v>81.77</v>
      </c>
      <c r="N75">
        <v>113.63625</v>
      </c>
      <c r="O75">
        <v>59.480460000000001</v>
      </c>
      <c r="P75">
        <v>120.815175</v>
      </c>
      <c r="Q75">
        <v>20.990839999999999</v>
      </c>
      <c r="R75">
        <v>40.779276000000003</v>
      </c>
      <c r="S75">
        <v>25.387276</v>
      </c>
      <c r="T75">
        <v>0</v>
      </c>
      <c r="U75">
        <v>402.85674</v>
      </c>
      <c r="V75">
        <v>19.942260000000001</v>
      </c>
      <c r="W75">
        <v>33.476936000000002</v>
      </c>
      <c r="X75">
        <v>141.910031</v>
      </c>
      <c r="Y75">
        <v>0</v>
      </c>
      <c r="Z75">
        <v>12.546018999999999</v>
      </c>
      <c r="AA75">
        <v>25.079339999999998</v>
      </c>
      <c r="AB75">
        <v>25.339157</v>
      </c>
      <c r="AC75">
        <v>0</v>
      </c>
      <c r="AD75">
        <v>26.366599999999998</v>
      </c>
      <c r="AE75">
        <v>47.557966999999998</v>
      </c>
      <c r="AF75">
        <v>37.941279999999999</v>
      </c>
      <c r="AG75">
        <v>42.124056000000003</v>
      </c>
      <c r="AH75">
        <v>112.510229</v>
      </c>
      <c r="AI75">
        <v>0</v>
      </c>
      <c r="AJ75">
        <v>0</v>
      </c>
      <c r="AK75">
        <v>52.493454</v>
      </c>
      <c r="AL75">
        <v>40.242384000000001</v>
      </c>
      <c r="AM75">
        <v>15.203493999999999</v>
      </c>
      <c r="AN75">
        <v>0.77292899999999998</v>
      </c>
      <c r="AO75">
        <v>0</v>
      </c>
      <c r="AP75">
        <v>0.49292900000000001</v>
      </c>
      <c r="AQ75">
        <v>42.545411999999999</v>
      </c>
      <c r="AR75">
        <v>11.682528</v>
      </c>
      <c r="AS75">
        <v>7.5056779999999996</v>
      </c>
      <c r="AT75">
        <v>19.240016000000001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2652.9579659999995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653.38077999999996</v>
      </c>
      <c r="L76">
        <v>418.88846999999998</v>
      </c>
      <c r="M76">
        <v>81.77</v>
      </c>
      <c r="N76">
        <v>113.63625</v>
      </c>
      <c r="O76">
        <v>59.480460000000001</v>
      </c>
      <c r="P76">
        <v>120.815175</v>
      </c>
      <c r="Q76">
        <v>20.990839999999999</v>
      </c>
      <c r="R76">
        <v>40.779276000000003</v>
      </c>
      <c r="S76">
        <v>25.387276</v>
      </c>
      <c r="T76">
        <v>0</v>
      </c>
      <c r="U76">
        <v>402.85674</v>
      </c>
      <c r="V76">
        <v>19.942260000000001</v>
      </c>
      <c r="W76">
        <v>33.476936000000002</v>
      </c>
      <c r="X76">
        <v>141.910031</v>
      </c>
      <c r="Y76">
        <v>0</v>
      </c>
      <c r="Z76">
        <v>12.546018999999999</v>
      </c>
      <c r="AA76">
        <v>25.079339999999998</v>
      </c>
      <c r="AB76">
        <v>25.339157</v>
      </c>
      <c r="AC76">
        <v>0</v>
      </c>
      <c r="AD76">
        <v>26.305600999999999</v>
      </c>
      <c r="AE76">
        <v>47.557966999999998</v>
      </c>
      <c r="AF76">
        <v>37.941279999999999</v>
      </c>
      <c r="AG76">
        <v>42.124056000000003</v>
      </c>
      <c r="AH76">
        <v>112.510229</v>
      </c>
      <c r="AI76">
        <v>0</v>
      </c>
      <c r="AJ76">
        <v>0</v>
      </c>
      <c r="AK76">
        <v>52.493454</v>
      </c>
      <c r="AL76">
        <v>40.242384000000001</v>
      </c>
      <c r="AM76">
        <v>15.203493999999999</v>
      </c>
      <c r="AN76">
        <v>0.77292899999999998</v>
      </c>
      <c r="AO76">
        <v>0</v>
      </c>
      <c r="AP76">
        <v>0.49292900000000001</v>
      </c>
      <c r="AQ76">
        <v>42.545411999999999</v>
      </c>
      <c r="AR76">
        <v>11.682528</v>
      </c>
      <c r="AS76">
        <v>7.5056779999999996</v>
      </c>
      <c r="AT76">
        <v>17.977108999999999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2651.6340599999994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653.38077999999996</v>
      </c>
      <c r="L77">
        <v>418.88846999999998</v>
      </c>
      <c r="M77">
        <v>81.77</v>
      </c>
      <c r="N77">
        <v>113.63625</v>
      </c>
      <c r="O77">
        <v>59.480460000000001</v>
      </c>
      <c r="P77">
        <v>120.815175</v>
      </c>
      <c r="Q77">
        <v>20.990839999999999</v>
      </c>
      <c r="R77">
        <v>40.779276000000003</v>
      </c>
      <c r="S77">
        <v>25.387276</v>
      </c>
      <c r="T77">
        <v>0</v>
      </c>
      <c r="U77">
        <v>402.85674</v>
      </c>
      <c r="V77">
        <v>19.942260000000001</v>
      </c>
      <c r="W77">
        <v>33.476936000000002</v>
      </c>
      <c r="X77">
        <v>141.910031</v>
      </c>
      <c r="Y77">
        <v>0</v>
      </c>
      <c r="Z77">
        <v>12.546018999999999</v>
      </c>
      <c r="AA77">
        <v>25.079339999999998</v>
      </c>
      <c r="AB77">
        <v>25.339157</v>
      </c>
      <c r="AC77">
        <v>0</v>
      </c>
      <c r="AD77">
        <v>26.305600999999999</v>
      </c>
      <c r="AE77">
        <v>47.557966999999998</v>
      </c>
      <c r="AF77">
        <v>37.941279999999999</v>
      </c>
      <c r="AG77">
        <v>42.124056000000003</v>
      </c>
      <c r="AH77">
        <v>112.510229</v>
      </c>
      <c r="AI77">
        <v>0</v>
      </c>
      <c r="AJ77">
        <v>0</v>
      </c>
      <c r="AK77">
        <v>52.493454</v>
      </c>
      <c r="AL77">
        <v>40.242384000000001</v>
      </c>
      <c r="AM77">
        <v>15.203493999999999</v>
      </c>
      <c r="AN77">
        <v>0.77292899999999998</v>
      </c>
      <c r="AO77">
        <v>0</v>
      </c>
      <c r="AP77">
        <v>0.49292900000000001</v>
      </c>
      <c r="AQ77">
        <v>41.81814</v>
      </c>
      <c r="AR77">
        <v>6.3722880000000002</v>
      </c>
      <c r="AS77">
        <v>7.5056779999999996</v>
      </c>
      <c r="AT77">
        <v>18.668516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2646.2879549999998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653.38077999999996</v>
      </c>
      <c r="L78">
        <v>418.88846999999998</v>
      </c>
      <c r="M78">
        <v>81.77</v>
      </c>
      <c r="N78">
        <v>113.63625</v>
      </c>
      <c r="O78">
        <v>59.480460000000001</v>
      </c>
      <c r="P78">
        <v>120.815175</v>
      </c>
      <c r="Q78">
        <v>20.990839999999999</v>
      </c>
      <c r="R78">
        <v>40.779276000000003</v>
      </c>
      <c r="S78">
        <v>25.387276</v>
      </c>
      <c r="T78">
        <v>0</v>
      </c>
      <c r="U78">
        <v>402.85674</v>
      </c>
      <c r="V78">
        <v>19.942260000000001</v>
      </c>
      <c r="W78">
        <v>33.476936000000002</v>
      </c>
      <c r="X78">
        <v>141.910031</v>
      </c>
      <c r="Y78">
        <v>0</v>
      </c>
      <c r="Z78">
        <v>12.546018999999999</v>
      </c>
      <c r="AA78">
        <v>25.079339999999998</v>
      </c>
      <c r="AB78">
        <v>25.339157</v>
      </c>
      <c r="AC78">
        <v>0</v>
      </c>
      <c r="AD78">
        <v>16.520426</v>
      </c>
      <c r="AE78">
        <v>47.557966999999998</v>
      </c>
      <c r="AF78">
        <v>37.941279999999999</v>
      </c>
      <c r="AG78">
        <v>42.124056000000003</v>
      </c>
      <c r="AH78">
        <v>112.510229</v>
      </c>
      <c r="AI78">
        <v>0</v>
      </c>
      <c r="AJ78">
        <v>0</v>
      </c>
      <c r="AK78">
        <v>52.493454</v>
      </c>
      <c r="AL78">
        <v>40.242384000000001</v>
      </c>
      <c r="AM78">
        <v>15.203493999999999</v>
      </c>
      <c r="AN78">
        <v>0.77292899999999998</v>
      </c>
      <c r="AO78">
        <v>0</v>
      </c>
      <c r="AP78">
        <v>0.49292900000000001</v>
      </c>
      <c r="AQ78">
        <v>41.81814</v>
      </c>
      <c r="AR78">
        <v>6.3722880000000002</v>
      </c>
      <c r="AS78">
        <v>7.5056779999999996</v>
      </c>
      <c r="AT78">
        <v>19.240016000000001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2637.0742799999998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653.38077999999996</v>
      </c>
      <c r="L79">
        <v>418.88846999999998</v>
      </c>
      <c r="M79">
        <v>81.77</v>
      </c>
      <c r="N79">
        <v>113.63625</v>
      </c>
      <c r="O79">
        <v>59.480460000000001</v>
      </c>
      <c r="P79">
        <v>120.815175</v>
      </c>
      <c r="Q79">
        <v>20.990839999999999</v>
      </c>
      <c r="R79">
        <v>40.779276000000003</v>
      </c>
      <c r="S79">
        <v>25.387276</v>
      </c>
      <c r="T79">
        <v>0</v>
      </c>
      <c r="U79">
        <v>402.85674</v>
      </c>
      <c r="V79">
        <v>19.942260000000001</v>
      </c>
      <c r="W79">
        <v>33.476936000000002</v>
      </c>
      <c r="X79">
        <v>141.910031</v>
      </c>
      <c r="Y79">
        <v>0</v>
      </c>
      <c r="Z79">
        <v>6.2730100000000002</v>
      </c>
      <c r="AA79">
        <v>13.515484000000001</v>
      </c>
      <c r="AB79">
        <v>12.669578</v>
      </c>
      <c r="AC79">
        <v>0</v>
      </c>
      <c r="AD79">
        <v>8.2602130000000002</v>
      </c>
      <c r="AE79">
        <v>31.705310999999998</v>
      </c>
      <c r="AF79">
        <v>18.022107999999999</v>
      </c>
      <c r="AG79">
        <v>42.124056000000003</v>
      </c>
      <c r="AH79">
        <v>90.008183000000002</v>
      </c>
      <c r="AI79">
        <v>0</v>
      </c>
      <c r="AJ79">
        <v>0</v>
      </c>
      <c r="AK79">
        <v>52.493454</v>
      </c>
      <c r="AL79">
        <v>6.7070639999999999</v>
      </c>
      <c r="AM79">
        <v>0</v>
      </c>
      <c r="AN79">
        <v>0.77292899999999998</v>
      </c>
      <c r="AO79">
        <v>0</v>
      </c>
      <c r="AP79">
        <v>0.49292900000000001</v>
      </c>
      <c r="AQ79">
        <v>41.81814</v>
      </c>
      <c r="AR79">
        <v>6.3722880000000002</v>
      </c>
      <c r="AS79">
        <v>7.5056779999999996</v>
      </c>
      <c r="AT79">
        <v>19.240016000000001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2491.2949350000004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653.38077999999996</v>
      </c>
      <c r="L80">
        <v>418.88846999999998</v>
      </c>
      <c r="M80">
        <v>81.77</v>
      </c>
      <c r="N80">
        <v>113.63625</v>
      </c>
      <c r="O80">
        <v>59.480460000000001</v>
      </c>
      <c r="P80">
        <v>120.815175</v>
      </c>
      <c r="Q80">
        <v>20.990839999999999</v>
      </c>
      <c r="R80">
        <v>40.779276000000003</v>
      </c>
      <c r="S80">
        <v>25.387276</v>
      </c>
      <c r="T80">
        <v>0</v>
      </c>
      <c r="U80">
        <v>402.85674</v>
      </c>
      <c r="V80">
        <v>19.942260000000001</v>
      </c>
      <c r="W80">
        <v>33.476936000000002</v>
      </c>
      <c r="X80">
        <v>141.910031</v>
      </c>
      <c r="Y80">
        <v>0</v>
      </c>
      <c r="Z80">
        <v>6.2730100000000002</v>
      </c>
      <c r="AA80">
        <v>6.0798399999999999</v>
      </c>
      <c r="AB80">
        <v>12.669578</v>
      </c>
      <c r="AC80">
        <v>0</v>
      </c>
      <c r="AD80">
        <v>0</v>
      </c>
      <c r="AE80">
        <v>15.852656</v>
      </c>
      <c r="AF80">
        <v>8.7264940000000006</v>
      </c>
      <c r="AG80">
        <v>42.124056000000003</v>
      </c>
      <c r="AH80">
        <v>44.639685999999998</v>
      </c>
      <c r="AI80">
        <v>0</v>
      </c>
      <c r="AJ80">
        <v>0</v>
      </c>
      <c r="AK80">
        <v>52.493454</v>
      </c>
      <c r="AL80">
        <v>1.341413</v>
      </c>
      <c r="AM80">
        <v>0</v>
      </c>
      <c r="AN80">
        <v>0.77292899999999998</v>
      </c>
      <c r="AO80">
        <v>0</v>
      </c>
      <c r="AP80">
        <v>0.49292900000000001</v>
      </c>
      <c r="AQ80">
        <v>41.81814</v>
      </c>
      <c r="AR80">
        <v>6.3722880000000002</v>
      </c>
      <c r="AS80">
        <v>7.5056779999999996</v>
      </c>
      <c r="AT80">
        <v>19.240016000000001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2399.7166609999999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653.38077999999996</v>
      </c>
      <c r="L81">
        <v>418.88846999999998</v>
      </c>
      <c r="M81">
        <v>81.77</v>
      </c>
      <c r="N81">
        <v>113.63625</v>
      </c>
      <c r="O81">
        <v>59.480460000000001</v>
      </c>
      <c r="P81">
        <v>120.815175</v>
      </c>
      <c r="Q81">
        <v>20.990839999999999</v>
      </c>
      <c r="R81">
        <v>40.779276000000003</v>
      </c>
      <c r="S81">
        <v>25.387276</v>
      </c>
      <c r="T81">
        <v>0</v>
      </c>
      <c r="U81">
        <v>402.85674</v>
      </c>
      <c r="V81">
        <v>19.942260000000001</v>
      </c>
      <c r="W81">
        <v>33.476936000000002</v>
      </c>
      <c r="X81">
        <v>141.910031</v>
      </c>
      <c r="Y81">
        <v>0</v>
      </c>
      <c r="Z81">
        <v>0</v>
      </c>
      <c r="AA81">
        <v>0</v>
      </c>
      <c r="AB81">
        <v>12.669578</v>
      </c>
      <c r="AC81">
        <v>0</v>
      </c>
      <c r="AD81">
        <v>0</v>
      </c>
      <c r="AE81">
        <v>15.852656</v>
      </c>
      <c r="AF81">
        <v>8.7264940000000006</v>
      </c>
      <c r="AG81">
        <v>42.124056000000003</v>
      </c>
      <c r="AH81">
        <v>22.137640000000001</v>
      </c>
      <c r="AI81">
        <v>0</v>
      </c>
      <c r="AJ81">
        <v>0</v>
      </c>
      <c r="AK81">
        <v>52.493454</v>
      </c>
      <c r="AL81">
        <v>1.341413</v>
      </c>
      <c r="AM81">
        <v>0</v>
      </c>
      <c r="AN81">
        <v>0.77292899999999998</v>
      </c>
      <c r="AO81">
        <v>0</v>
      </c>
      <c r="AP81">
        <v>0.49292900000000001</v>
      </c>
      <c r="AQ81">
        <v>41.81814</v>
      </c>
      <c r="AR81">
        <v>3.1861440000000001</v>
      </c>
      <c r="AS81">
        <v>4.3998799999999996</v>
      </c>
      <c r="AT81">
        <v>19.240016000000001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2358.5698229999998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653.38077999999996</v>
      </c>
      <c r="L82">
        <v>418.88846999999998</v>
      </c>
      <c r="M82">
        <v>81.77</v>
      </c>
      <c r="N82">
        <v>113.63625</v>
      </c>
      <c r="O82">
        <v>59.480460000000001</v>
      </c>
      <c r="P82">
        <v>120.815175</v>
      </c>
      <c r="Q82">
        <v>20.990839999999999</v>
      </c>
      <c r="R82">
        <v>40.779276000000003</v>
      </c>
      <c r="S82">
        <v>25.387276</v>
      </c>
      <c r="T82">
        <v>0</v>
      </c>
      <c r="U82">
        <v>402.85674</v>
      </c>
      <c r="V82">
        <v>19.942260000000001</v>
      </c>
      <c r="W82">
        <v>33.476936000000002</v>
      </c>
      <c r="X82">
        <v>141.910031</v>
      </c>
      <c r="Y82">
        <v>0</v>
      </c>
      <c r="Z82">
        <v>0</v>
      </c>
      <c r="AA82">
        <v>0</v>
      </c>
      <c r="AB82">
        <v>12.669578</v>
      </c>
      <c r="AC82">
        <v>0</v>
      </c>
      <c r="AD82">
        <v>0</v>
      </c>
      <c r="AE82">
        <v>15.852656</v>
      </c>
      <c r="AF82">
        <v>8.7264940000000006</v>
      </c>
      <c r="AG82">
        <v>42.124056000000003</v>
      </c>
      <c r="AH82">
        <v>13.574109</v>
      </c>
      <c r="AI82">
        <v>0</v>
      </c>
      <c r="AJ82">
        <v>0</v>
      </c>
      <c r="AK82">
        <v>52.493454</v>
      </c>
      <c r="AL82">
        <v>1.341413</v>
      </c>
      <c r="AM82">
        <v>0</v>
      </c>
      <c r="AN82">
        <v>0.77292899999999998</v>
      </c>
      <c r="AO82">
        <v>0</v>
      </c>
      <c r="AP82">
        <v>0.49292900000000001</v>
      </c>
      <c r="AQ82">
        <v>27.2727</v>
      </c>
      <c r="AR82">
        <v>3.1861440000000001</v>
      </c>
      <c r="AS82">
        <v>4.3998799999999996</v>
      </c>
      <c r="AT82">
        <v>19.240016000000001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2335.4608520000002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653.38077999999996</v>
      </c>
      <c r="L83">
        <v>418.88846999999998</v>
      </c>
      <c r="M83">
        <v>81.77</v>
      </c>
      <c r="N83">
        <v>113.63625</v>
      </c>
      <c r="O83">
        <v>59.480460000000001</v>
      </c>
      <c r="P83">
        <v>120.815175</v>
      </c>
      <c r="Q83">
        <v>20.990839999999999</v>
      </c>
      <c r="R83">
        <v>40.779276000000003</v>
      </c>
      <c r="S83">
        <v>25.387276</v>
      </c>
      <c r="T83">
        <v>0</v>
      </c>
      <c r="U83">
        <v>402.85674</v>
      </c>
      <c r="V83">
        <v>19.942260000000001</v>
      </c>
      <c r="W83">
        <v>33.476936000000002</v>
      </c>
      <c r="X83">
        <v>141.910031</v>
      </c>
      <c r="Y83">
        <v>0</v>
      </c>
      <c r="Z83">
        <v>0</v>
      </c>
      <c r="AA83">
        <v>0</v>
      </c>
      <c r="AB83">
        <v>12.669578</v>
      </c>
      <c r="AC83">
        <v>0</v>
      </c>
      <c r="AD83">
        <v>0</v>
      </c>
      <c r="AE83">
        <v>15.852656</v>
      </c>
      <c r="AF83">
        <v>8.7264940000000006</v>
      </c>
      <c r="AG83">
        <v>42.124056000000003</v>
      </c>
      <c r="AH83">
        <v>0</v>
      </c>
      <c r="AI83">
        <v>0</v>
      </c>
      <c r="AJ83">
        <v>0</v>
      </c>
      <c r="AK83">
        <v>52.493454</v>
      </c>
      <c r="AL83">
        <v>1.341413</v>
      </c>
      <c r="AM83">
        <v>0</v>
      </c>
      <c r="AN83">
        <v>0.77292899999999998</v>
      </c>
      <c r="AO83">
        <v>0</v>
      </c>
      <c r="AP83">
        <v>0.49292900000000001</v>
      </c>
      <c r="AQ83">
        <v>27.2727</v>
      </c>
      <c r="AR83">
        <v>7.9653600000000004</v>
      </c>
      <c r="AS83">
        <v>4.3998799999999996</v>
      </c>
      <c r="AT83">
        <v>19.240016000000001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2326.6659590000004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653.38077999999996</v>
      </c>
      <c r="L84">
        <v>418.88846999999998</v>
      </c>
      <c r="M84">
        <v>81.77</v>
      </c>
      <c r="N84">
        <v>113.63625</v>
      </c>
      <c r="O84">
        <v>59.480460000000001</v>
      </c>
      <c r="P84">
        <v>120.815175</v>
      </c>
      <c r="Q84">
        <v>20.990839999999999</v>
      </c>
      <c r="R84">
        <v>40.779276000000003</v>
      </c>
      <c r="S84">
        <v>25.387276</v>
      </c>
      <c r="T84">
        <v>0</v>
      </c>
      <c r="U84">
        <v>402.85674</v>
      </c>
      <c r="V84">
        <v>19.942260000000001</v>
      </c>
      <c r="W84">
        <v>33.476936000000002</v>
      </c>
      <c r="X84">
        <v>141.910031</v>
      </c>
      <c r="Y84">
        <v>0</v>
      </c>
      <c r="Z84">
        <v>0</v>
      </c>
      <c r="AA84">
        <v>0</v>
      </c>
      <c r="AB84">
        <v>12.669578</v>
      </c>
      <c r="AC84">
        <v>0</v>
      </c>
      <c r="AD84">
        <v>0</v>
      </c>
      <c r="AE84">
        <v>15.852656</v>
      </c>
      <c r="AF84">
        <v>8.7264940000000006</v>
      </c>
      <c r="AG84">
        <v>42.124056000000003</v>
      </c>
      <c r="AH84">
        <v>0</v>
      </c>
      <c r="AI84">
        <v>0</v>
      </c>
      <c r="AJ84">
        <v>0</v>
      </c>
      <c r="AK84">
        <v>52.493454</v>
      </c>
      <c r="AL84">
        <v>1.341413</v>
      </c>
      <c r="AM84">
        <v>0</v>
      </c>
      <c r="AN84">
        <v>0.77292899999999998</v>
      </c>
      <c r="AO84">
        <v>0</v>
      </c>
      <c r="AP84">
        <v>0.49292900000000001</v>
      </c>
      <c r="AQ84">
        <v>27.2727</v>
      </c>
      <c r="AR84">
        <v>7.9653600000000004</v>
      </c>
      <c r="AS84">
        <v>4.3998799999999996</v>
      </c>
      <c r="AT84">
        <v>19.240016000000001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2326.6659590000004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653.38077999999996</v>
      </c>
      <c r="L85">
        <v>418.88846999999998</v>
      </c>
      <c r="M85">
        <v>81.77</v>
      </c>
      <c r="N85">
        <v>113.63625</v>
      </c>
      <c r="O85">
        <v>59.480460000000001</v>
      </c>
      <c r="P85">
        <v>120.815175</v>
      </c>
      <c r="Q85">
        <v>20.990839999999999</v>
      </c>
      <c r="R85">
        <v>40.779276000000003</v>
      </c>
      <c r="S85">
        <v>25.387276</v>
      </c>
      <c r="T85">
        <v>0</v>
      </c>
      <c r="U85">
        <v>402.85674</v>
      </c>
      <c r="V85">
        <v>19.942260000000001</v>
      </c>
      <c r="W85">
        <v>33.476936000000002</v>
      </c>
      <c r="X85">
        <v>141.910031</v>
      </c>
      <c r="Y85">
        <v>0</v>
      </c>
      <c r="Z85">
        <v>0</v>
      </c>
      <c r="AA85">
        <v>0</v>
      </c>
      <c r="AB85">
        <v>12.669578</v>
      </c>
      <c r="AC85">
        <v>0</v>
      </c>
      <c r="AD85">
        <v>0</v>
      </c>
      <c r="AE85">
        <v>0</v>
      </c>
      <c r="AF85">
        <v>8.7264940000000006</v>
      </c>
      <c r="AG85">
        <v>42.124056000000003</v>
      </c>
      <c r="AH85">
        <v>0</v>
      </c>
      <c r="AI85">
        <v>0</v>
      </c>
      <c r="AJ85">
        <v>0</v>
      </c>
      <c r="AK85">
        <v>52.493454</v>
      </c>
      <c r="AL85">
        <v>1.341413</v>
      </c>
      <c r="AM85">
        <v>0</v>
      </c>
      <c r="AN85">
        <v>0.77292899999999998</v>
      </c>
      <c r="AO85">
        <v>0</v>
      </c>
      <c r="AP85">
        <v>0.49292900000000001</v>
      </c>
      <c r="AQ85">
        <v>27.2727</v>
      </c>
      <c r="AR85">
        <v>7.9653600000000004</v>
      </c>
      <c r="AS85">
        <v>5.1763300000000001</v>
      </c>
      <c r="AT85">
        <v>19.240016000000001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2311.5897530000002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653.38077999999996</v>
      </c>
      <c r="L86">
        <v>418.88846999999998</v>
      </c>
      <c r="M86">
        <v>81.77</v>
      </c>
      <c r="N86">
        <v>113.63625</v>
      </c>
      <c r="O86">
        <v>59.480460000000001</v>
      </c>
      <c r="P86">
        <v>120.815175</v>
      </c>
      <c r="Q86">
        <v>20.990839999999999</v>
      </c>
      <c r="R86">
        <v>40.779276000000003</v>
      </c>
      <c r="S86">
        <v>25.387276</v>
      </c>
      <c r="T86">
        <v>0</v>
      </c>
      <c r="U86">
        <v>402.85674</v>
      </c>
      <c r="V86">
        <v>19.942260000000001</v>
      </c>
      <c r="W86">
        <v>33.476936000000002</v>
      </c>
      <c r="X86">
        <v>141.910031</v>
      </c>
      <c r="Y86">
        <v>0</v>
      </c>
      <c r="Z86">
        <v>0</v>
      </c>
      <c r="AA86">
        <v>0</v>
      </c>
      <c r="AB86">
        <v>12.669578</v>
      </c>
      <c r="AC86">
        <v>0</v>
      </c>
      <c r="AD86">
        <v>0</v>
      </c>
      <c r="AE86">
        <v>0</v>
      </c>
      <c r="AF86">
        <v>8.7264940000000006</v>
      </c>
      <c r="AG86">
        <v>42.124056000000003</v>
      </c>
      <c r="AH86">
        <v>0</v>
      </c>
      <c r="AI86">
        <v>0</v>
      </c>
      <c r="AJ86">
        <v>0</v>
      </c>
      <c r="AK86">
        <v>52.493454</v>
      </c>
      <c r="AL86">
        <v>1.341413</v>
      </c>
      <c r="AM86">
        <v>0</v>
      </c>
      <c r="AN86">
        <v>0.77292899999999998</v>
      </c>
      <c r="AO86">
        <v>0</v>
      </c>
      <c r="AP86">
        <v>0.49292900000000001</v>
      </c>
      <c r="AQ86">
        <v>27.2727</v>
      </c>
      <c r="AR86">
        <v>7.9653600000000004</v>
      </c>
      <c r="AS86">
        <v>5.1763300000000001</v>
      </c>
      <c r="AT86">
        <v>19.240016000000001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2311.5897530000002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598.85875699999997</v>
      </c>
      <c r="L87">
        <v>418.88846999999998</v>
      </c>
      <c r="M87">
        <v>81.77</v>
      </c>
      <c r="N87">
        <v>113.63625</v>
      </c>
      <c r="O87">
        <v>59.480460000000001</v>
      </c>
      <c r="P87">
        <v>120.815175</v>
      </c>
      <c r="Q87">
        <v>20.990839999999999</v>
      </c>
      <c r="R87">
        <v>40.779276000000003</v>
      </c>
      <c r="S87">
        <v>25.387276</v>
      </c>
      <c r="T87">
        <v>0</v>
      </c>
      <c r="U87">
        <v>402.85674</v>
      </c>
      <c r="V87">
        <v>19.942260000000001</v>
      </c>
      <c r="W87">
        <v>33.476936000000002</v>
      </c>
      <c r="X87">
        <v>141.910031</v>
      </c>
      <c r="Y87">
        <v>0</v>
      </c>
      <c r="Z87">
        <v>0</v>
      </c>
      <c r="AA87">
        <v>0</v>
      </c>
      <c r="AB87">
        <v>12.669578</v>
      </c>
      <c r="AC87">
        <v>0</v>
      </c>
      <c r="AD87">
        <v>0</v>
      </c>
      <c r="AE87">
        <v>0</v>
      </c>
      <c r="AF87">
        <v>8.7264940000000006</v>
      </c>
      <c r="AG87">
        <v>42.124056000000003</v>
      </c>
      <c r="AH87">
        <v>0</v>
      </c>
      <c r="AI87">
        <v>0</v>
      </c>
      <c r="AJ87">
        <v>0</v>
      </c>
      <c r="AK87">
        <v>52.493454</v>
      </c>
      <c r="AL87">
        <v>1.341413</v>
      </c>
      <c r="AM87">
        <v>0</v>
      </c>
      <c r="AN87">
        <v>0.77292899999999998</v>
      </c>
      <c r="AO87">
        <v>0</v>
      </c>
      <c r="AP87">
        <v>0</v>
      </c>
      <c r="AQ87">
        <v>13.575744</v>
      </c>
      <c r="AR87">
        <v>12.744576</v>
      </c>
      <c r="AS87">
        <v>7.5056779999999996</v>
      </c>
      <c r="AT87">
        <v>19.240016000000001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2249.9864090000005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541.13875700000006</v>
      </c>
      <c r="L88">
        <v>418.88846999999998</v>
      </c>
      <c r="M88">
        <v>81.77</v>
      </c>
      <c r="N88">
        <v>113.63625</v>
      </c>
      <c r="O88">
        <v>59.480460000000001</v>
      </c>
      <c r="P88">
        <v>120.815175</v>
      </c>
      <c r="Q88">
        <v>20.990839999999999</v>
      </c>
      <c r="R88">
        <v>40.779276000000003</v>
      </c>
      <c r="S88">
        <v>25.387276</v>
      </c>
      <c r="T88">
        <v>0</v>
      </c>
      <c r="U88">
        <v>402.85674</v>
      </c>
      <c r="V88">
        <v>19.942260000000001</v>
      </c>
      <c r="W88">
        <v>33.476936000000002</v>
      </c>
      <c r="X88">
        <v>141.910031</v>
      </c>
      <c r="Y88">
        <v>0</v>
      </c>
      <c r="Z88">
        <v>0</v>
      </c>
      <c r="AA88">
        <v>0</v>
      </c>
      <c r="AB88">
        <v>12.669578</v>
      </c>
      <c r="AC88">
        <v>0</v>
      </c>
      <c r="AD88">
        <v>0</v>
      </c>
      <c r="AE88">
        <v>0</v>
      </c>
      <c r="AF88">
        <v>8.7264940000000006</v>
      </c>
      <c r="AG88">
        <v>42.124056000000003</v>
      </c>
      <c r="AH88">
        <v>0</v>
      </c>
      <c r="AI88">
        <v>0</v>
      </c>
      <c r="AJ88">
        <v>0</v>
      </c>
      <c r="AK88">
        <v>52.493454</v>
      </c>
      <c r="AL88">
        <v>1.341413</v>
      </c>
      <c r="AM88">
        <v>0</v>
      </c>
      <c r="AN88">
        <v>0.77292899999999998</v>
      </c>
      <c r="AO88">
        <v>0</v>
      </c>
      <c r="AP88">
        <v>0</v>
      </c>
      <c r="AQ88">
        <v>13.575744</v>
      </c>
      <c r="AR88">
        <v>12.744576</v>
      </c>
      <c r="AS88">
        <v>7.5056779999999996</v>
      </c>
      <c r="AT88">
        <v>19.240016000000001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2192.2664090000007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460.89891399999999</v>
      </c>
      <c r="L89">
        <v>400.14640100000003</v>
      </c>
      <c r="M89">
        <v>81.77</v>
      </c>
      <c r="N89">
        <v>113.63625</v>
      </c>
      <c r="O89">
        <v>59.480460000000001</v>
      </c>
      <c r="P89">
        <v>120.815175</v>
      </c>
      <c r="Q89">
        <v>18.545147</v>
      </c>
      <c r="R89">
        <v>40.779276000000003</v>
      </c>
      <c r="S89">
        <v>22.812646999999998</v>
      </c>
      <c r="T89">
        <v>0</v>
      </c>
      <c r="U89">
        <v>402.85674</v>
      </c>
      <c r="V89">
        <v>19.942260000000001</v>
      </c>
      <c r="W89">
        <v>33.476936000000002</v>
      </c>
      <c r="X89">
        <v>141.910031</v>
      </c>
      <c r="Y89">
        <v>0</v>
      </c>
      <c r="Z89">
        <v>0</v>
      </c>
      <c r="AA89">
        <v>0</v>
      </c>
      <c r="AB89">
        <v>12.669578</v>
      </c>
      <c r="AC89">
        <v>0</v>
      </c>
      <c r="AD89">
        <v>0</v>
      </c>
      <c r="AE89">
        <v>0</v>
      </c>
      <c r="AF89">
        <v>8.7264940000000006</v>
      </c>
      <c r="AG89">
        <v>42.124056000000003</v>
      </c>
      <c r="AH89">
        <v>0</v>
      </c>
      <c r="AI89">
        <v>0</v>
      </c>
      <c r="AJ89">
        <v>0</v>
      </c>
      <c r="AK89">
        <v>52.493454</v>
      </c>
      <c r="AL89">
        <v>1.341413</v>
      </c>
      <c r="AM89">
        <v>0</v>
      </c>
      <c r="AN89">
        <v>0.77292899999999998</v>
      </c>
      <c r="AO89">
        <v>0</v>
      </c>
      <c r="AP89">
        <v>0</v>
      </c>
      <c r="AQ89">
        <v>13.575744</v>
      </c>
      <c r="AR89">
        <v>12.744576</v>
      </c>
      <c r="AS89">
        <v>7.5056779999999996</v>
      </c>
      <c r="AT89">
        <v>19.240016000000001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2088.2641750000003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460.89891399999999</v>
      </c>
      <c r="L90">
        <v>400.14640100000003</v>
      </c>
      <c r="M90">
        <v>81.77</v>
      </c>
      <c r="N90">
        <v>113.63625</v>
      </c>
      <c r="O90">
        <v>59.480460000000001</v>
      </c>
      <c r="P90">
        <v>120.815175</v>
      </c>
      <c r="Q90">
        <v>18.545147</v>
      </c>
      <c r="R90">
        <v>40.779276000000003</v>
      </c>
      <c r="S90">
        <v>22.786894</v>
      </c>
      <c r="T90">
        <v>0</v>
      </c>
      <c r="U90">
        <v>402.85674</v>
      </c>
      <c r="V90">
        <v>19.942260000000001</v>
      </c>
      <c r="W90">
        <v>33.476936000000002</v>
      </c>
      <c r="X90">
        <v>141.910031</v>
      </c>
      <c r="Y90">
        <v>0</v>
      </c>
      <c r="Z90">
        <v>0</v>
      </c>
      <c r="AA90">
        <v>0</v>
      </c>
      <c r="AB90">
        <v>12.669578</v>
      </c>
      <c r="AC90">
        <v>0</v>
      </c>
      <c r="AD90">
        <v>0</v>
      </c>
      <c r="AE90">
        <v>0</v>
      </c>
      <c r="AF90">
        <v>8.7264940000000006</v>
      </c>
      <c r="AG90">
        <v>42.124056000000003</v>
      </c>
      <c r="AH90">
        <v>0</v>
      </c>
      <c r="AI90">
        <v>0</v>
      </c>
      <c r="AJ90">
        <v>0</v>
      </c>
      <c r="AK90">
        <v>52.493454</v>
      </c>
      <c r="AL90">
        <v>1.341413</v>
      </c>
      <c r="AM90">
        <v>0</v>
      </c>
      <c r="AN90">
        <v>0.77292899999999998</v>
      </c>
      <c r="AO90">
        <v>0</v>
      </c>
      <c r="AP90">
        <v>0</v>
      </c>
      <c r="AQ90">
        <v>13.575744</v>
      </c>
      <c r="AR90">
        <v>12.744576</v>
      </c>
      <c r="AS90">
        <v>7.5056779999999996</v>
      </c>
      <c r="AT90">
        <v>19.240016000000001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2088.2384220000004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456.87304</v>
      </c>
      <c r="L91">
        <v>336.97263099999998</v>
      </c>
      <c r="M91">
        <v>81.77</v>
      </c>
      <c r="N91">
        <v>113.63625</v>
      </c>
      <c r="O91">
        <v>59.480460000000001</v>
      </c>
      <c r="P91">
        <v>120.815175</v>
      </c>
      <c r="Q91">
        <v>16.673587000000001</v>
      </c>
      <c r="R91">
        <v>35.972065999999998</v>
      </c>
      <c r="S91">
        <v>19.808060999999999</v>
      </c>
      <c r="T91">
        <v>0</v>
      </c>
      <c r="U91">
        <v>402.85674</v>
      </c>
      <c r="V91">
        <v>16.329564999999999</v>
      </c>
      <c r="W91">
        <v>29.784289999999999</v>
      </c>
      <c r="X91">
        <v>125.10800399999999</v>
      </c>
      <c r="Y91">
        <v>0</v>
      </c>
      <c r="Z91">
        <v>0</v>
      </c>
      <c r="AA91">
        <v>0</v>
      </c>
      <c r="AB91">
        <v>12.669578</v>
      </c>
      <c r="AC91">
        <v>0</v>
      </c>
      <c r="AD91">
        <v>0</v>
      </c>
      <c r="AE91">
        <v>0</v>
      </c>
      <c r="AF91">
        <v>8.7264940000000006</v>
      </c>
      <c r="AG91">
        <v>42.124056000000003</v>
      </c>
      <c r="AH91">
        <v>0</v>
      </c>
      <c r="AI91">
        <v>0</v>
      </c>
      <c r="AJ91">
        <v>0</v>
      </c>
      <c r="AK91">
        <v>52.493454</v>
      </c>
      <c r="AL91">
        <v>1.341413</v>
      </c>
      <c r="AM91">
        <v>0</v>
      </c>
      <c r="AN91">
        <v>0.77292899999999998</v>
      </c>
      <c r="AO91">
        <v>0</v>
      </c>
      <c r="AP91">
        <v>0</v>
      </c>
      <c r="AQ91">
        <v>0</v>
      </c>
      <c r="AR91">
        <v>12.744576</v>
      </c>
      <c r="AS91">
        <v>7.5056779999999996</v>
      </c>
      <c r="AT91">
        <v>19.240016000000001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1973.698063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456.87304</v>
      </c>
      <c r="L92">
        <v>283.92111999999997</v>
      </c>
      <c r="M92">
        <v>81.77</v>
      </c>
      <c r="N92">
        <v>113.63625</v>
      </c>
      <c r="O92">
        <v>59.480460000000001</v>
      </c>
      <c r="P92">
        <v>120.815175</v>
      </c>
      <c r="Q92">
        <v>15.953135</v>
      </c>
      <c r="R92">
        <v>35.972065999999998</v>
      </c>
      <c r="S92">
        <v>19.808060999999999</v>
      </c>
      <c r="T92">
        <v>0</v>
      </c>
      <c r="U92">
        <v>402.85674</v>
      </c>
      <c r="V92">
        <v>16.329564999999999</v>
      </c>
      <c r="W92">
        <v>29.784289999999999</v>
      </c>
      <c r="X92">
        <v>125.10800399999999</v>
      </c>
      <c r="Y92">
        <v>0</v>
      </c>
      <c r="Z92">
        <v>0</v>
      </c>
      <c r="AA92">
        <v>0</v>
      </c>
      <c r="AB92">
        <v>12.669578</v>
      </c>
      <c r="AC92">
        <v>0</v>
      </c>
      <c r="AD92">
        <v>0</v>
      </c>
      <c r="AE92">
        <v>0</v>
      </c>
      <c r="AF92">
        <v>8.7264940000000006</v>
      </c>
      <c r="AG92">
        <v>42.124056000000003</v>
      </c>
      <c r="AH92">
        <v>0</v>
      </c>
      <c r="AI92">
        <v>0</v>
      </c>
      <c r="AJ92">
        <v>0</v>
      </c>
      <c r="AK92">
        <v>52.493454</v>
      </c>
      <c r="AL92">
        <v>1.341413</v>
      </c>
      <c r="AM92">
        <v>0</v>
      </c>
      <c r="AN92">
        <v>0.77292899999999998</v>
      </c>
      <c r="AO92">
        <v>0</v>
      </c>
      <c r="AP92">
        <v>0</v>
      </c>
      <c r="AQ92">
        <v>0</v>
      </c>
      <c r="AR92">
        <v>12.744576</v>
      </c>
      <c r="AS92">
        <v>7.5056779999999996</v>
      </c>
      <c r="AT92">
        <v>19.240016000000001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1919.9260999999999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456.87304</v>
      </c>
      <c r="L93">
        <v>233.124731</v>
      </c>
      <c r="M93">
        <v>81.77</v>
      </c>
      <c r="N93">
        <v>113.63625</v>
      </c>
      <c r="O93">
        <v>59.480460000000001</v>
      </c>
      <c r="P93">
        <v>120.815175</v>
      </c>
      <c r="Q93">
        <v>15.953135</v>
      </c>
      <c r="R93">
        <v>35.972065999999998</v>
      </c>
      <c r="S93">
        <v>19.808060999999999</v>
      </c>
      <c r="T93">
        <v>0</v>
      </c>
      <c r="U93">
        <v>402.85674</v>
      </c>
      <c r="V93">
        <v>16.329564999999999</v>
      </c>
      <c r="W93">
        <v>29.784289999999999</v>
      </c>
      <c r="X93">
        <v>125.10800399999999</v>
      </c>
      <c r="Y93">
        <v>0</v>
      </c>
      <c r="Z93">
        <v>0</v>
      </c>
      <c r="AA93">
        <v>0</v>
      </c>
      <c r="AB93">
        <v>12.669578</v>
      </c>
      <c r="AC93">
        <v>0</v>
      </c>
      <c r="AD93">
        <v>0</v>
      </c>
      <c r="AE93">
        <v>0</v>
      </c>
      <c r="AF93">
        <v>8.7264940000000006</v>
      </c>
      <c r="AG93">
        <v>42.124056000000003</v>
      </c>
      <c r="AH93">
        <v>0</v>
      </c>
      <c r="AI93">
        <v>0</v>
      </c>
      <c r="AJ93">
        <v>0</v>
      </c>
      <c r="AK93">
        <v>52.493454</v>
      </c>
      <c r="AL93">
        <v>1.341413</v>
      </c>
      <c r="AM93">
        <v>0</v>
      </c>
      <c r="AN93">
        <v>0.77292899999999998</v>
      </c>
      <c r="AO93">
        <v>0</v>
      </c>
      <c r="AP93">
        <v>0</v>
      </c>
      <c r="AQ93">
        <v>0</v>
      </c>
      <c r="AR93">
        <v>12.744576</v>
      </c>
      <c r="AS93">
        <v>7.5056779999999996</v>
      </c>
      <c r="AT93">
        <v>19.240016000000001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1869.129711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428.01303999999999</v>
      </c>
      <c r="L94">
        <v>233.124731</v>
      </c>
      <c r="M94">
        <v>81.77</v>
      </c>
      <c r="N94">
        <v>113.63625</v>
      </c>
      <c r="O94">
        <v>59.480460000000001</v>
      </c>
      <c r="P94">
        <v>120.815175</v>
      </c>
      <c r="Q94">
        <v>15.953135</v>
      </c>
      <c r="R94">
        <v>35.972065999999998</v>
      </c>
      <c r="S94">
        <v>19.808060999999999</v>
      </c>
      <c r="T94">
        <v>0</v>
      </c>
      <c r="U94">
        <v>402.85674</v>
      </c>
      <c r="V94">
        <v>16.329564999999999</v>
      </c>
      <c r="W94">
        <v>29.784289999999999</v>
      </c>
      <c r="X94">
        <v>125.10800399999999</v>
      </c>
      <c r="Y94">
        <v>0</v>
      </c>
      <c r="Z94">
        <v>0</v>
      </c>
      <c r="AA94">
        <v>0</v>
      </c>
      <c r="AB94">
        <v>12.669578</v>
      </c>
      <c r="AC94">
        <v>0</v>
      </c>
      <c r="AD94">
        <v>0</v>
      </c>
      <c r="AE94">
        <v>0</v>
      </c>
      <c r="AF94">
        <v>8.7264940000000006</v>
      </c>
      <c r="AG94">
        <v>42.124056000000003</v>
      </c>
      <c r="AH94">
        <v>0</v>
      </c>
      <c r="AI94">
        <v>0</v>
      </c>
      <c r="AJ94">
        <v>0</v>
      </c>
      <c r="AK94">
        <v>52.493454</v>
      </c>
      <c r="AL94">
        <v>1.341413</v>
      </c>
      <c r="AM94">
        <v>0</v>
      </c>
      <c r="AN94">
        <v>0.77292899999999998</v>
      </c>
      <c r="AO94">
        <v>0</v>
      </c>
      <c r="AP94">
        <v>0</v>
      </c>
      <c r="AQ94">
        <v>0</v>
      </c>
      <c r="AR94">
        <v>12.744576</v>
      </c>
      <c r="AS94">
        <v>7.5056779999999996</v>
      </c>
      <c r="AT94">
        <v>19.240016000000001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1840.2697109999999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360.67304000000001</v>
      </c>
      <c r="L95">
        <v>233.124731</v>
      </c>
      <c r="M95">
        <v>81.77</v>
      </c>
      <c r="N95">
        <v>113.63625</v>
      </c>
      <c r="O95">
        <v>59.480460000000001</v>
      </c>
      <c r="P95">
        <v>120.815175</v>
      </c>
      <c r="Q95">
        <v>15.953135</v>
      </c>
      <c r="R95">
        <v>30.339267</v>
      </c>
      <c r="S95">
        <v>19.808060999999999</v>
      </c>
      <c r="T95">
        <v>0</v>
      </c>
      <c r="U95">
        <v>402.85674</v>
      </c>
      <c r="V95">
        <v>16.329564999999999</v>
      </c>
      <c r="W95">
        <v>29.784289999999999</v>
      </c>
      <c r="X95">
        <v>125.10800399999999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8.7264940000000006</v>
      </c>
      <c r="AG95">
        <v>42.124056000000003</v>
      </c>
      <c r="AH95">
        <v>0</v>
      </c>
      <c r="AI95">
        <v>0</v>
      </c>
      <c r="AJ95">
        <v>0</v>
      </c>
      <c r="AK95">
        <v>52.493454</v>
      </c>
      <c r="AL95">
        <v>1.341413</v>
      </c>
      <c r="AM95">
        <v>0</v>
      </c>
      <c r="AN95">
        <v>0.77292899999999998</v>
      </c>
      <c r="AO95">
        <v>0</v>
      </c>
      <c r="AP95">
        <v>0</v>
      </c>
      <c r="AQ95">
        <v>0</v>
      </c>
      <c r="AR95">
        <v>8.4963840000000008</v>
      </c>
      <c r="AS95">
        <v>7.5056779999999996</v>
      </c>
      <c r="AT95">
        <v>18.813231999999999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1749.952358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360.67304000000001</v>
      </c>
      <c r="L96">
        <v>230.9281</v>
      </c>
      <c r="M96">
        <v>81.77</v>
      </c>
      <c r="N96">
        <v>113.63625</v>
      </c>
      <c r="O96">
        <v>59.480460000000001</v>
      </c>
      <c r="P96">
        <v>120.815175</v>
      </c>
      <c r="Q96">
        <v>14.457231999999999</v>
      </c>
      <c r="R96">
        <v>23.011040000000001</v>
      </c>
      <c r="S96">
        <v>19.808060999999999</v>
      </c>
      <c r="T96">
        <v>0</v>
      </c>
      <c r="U96">
        <v>402.85674</v>
      </c>
      <c r="V96">
        <v>8.8985000000000003</v>
      </c>
      <c r="W96">
        <v>29.784289999999999</v>
      </c>
      <c r="X96">
        <v>125.10800399999999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8.7264940000000006</v>
      </c>
      <c r="AG96">
        <v>42.124056000000003</v>
      </c>
      <c r="AH96">
        <v>0</v>
      </c>
      <c r="AI96">
        <v>0</v>
      </c>
      <c r="AJ96">
        <v>0</v>
      </c>
      <c r="AK96">
        <v>52.493454</v>
      </c>
      <c r="AL96">
        <v>1.341413</v>
      </c>
      <c r="AM96">
        <v>0</v>
      </c>
      <c r="AN96">
        <v>0.77292899999999998</v>
      </c>
      <c r="AO96">
        <v>0</v>
      </c>
      <c r="AP96">
        <v>0</v>
      </c>
      <c r="AQ96">
        <v>0</v>
      </c>
      <c r="AR96">
        <v>8.4963840000000008</v>
      </c>
      <c r="AS96">
        <v>7.5056779999999996</v>
      </c>
      <c r="AT96">
        <v>18.736184000000002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1731.4234840000001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360.67304000000001</v>
      </c>
      <c r="L97">
        <v>230.9281</v>
      </c>
      <c r="M97">
        <v>81.77</v>
      </c>
      <c r="N97">
        <v>113.63625</v>
      </c>
      <c r="O97">
        <v>59.480460000000001</v>
      </c>
      <c r="P97">
        <v>120.815175</v>
      </c>
      <c r="Q97">
        <v>12.506</v>
      </c>
      <c r="R97">
        <v>23.011040000000001</v>
      </c>
      <c r="S97">
        <v>16.838933999999998</v>
      </c>
      <c r="T97">
        <v>0</v>
      </c>
      <c r="U97">
        <v>402.85674</v>
      </c>
      <c r="V97">
        <v>8.8985000000000003</v>
      </c>
      <c r="W97">
        <v>22.776889000000001</v>
      </c>
      <c r="X97">
        <v>96.449253999999996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8.7264940000000006</v>
      </c>
      <c r="AG97">
        <v>42.124056000000003</v>
      </c>
      <c r="AH97">
        <v>0</v>
      </c>
      <c r="AI97">
        <v>0</v>
      </c>
      <c r="AJ97">
        <v>0</v>
      </c>
      <c r="AK97">
        <v>52.493454</v>
      </c>
      <c r="AL97">
        <v>1.341413</v>
      </c>
      <c r="AM97">
        <v>0</v>
      </c>
      <c r="AN97">
        <v>0.77292899999999998</v>
      </c>
      <c r="AO97">
        <v>0</v>
      </c>
      <c r="AP97">
        <v>0</v>
      </c>
      <c r="AQ97">
        <v>0</v>
      </c>
      <c r="AR97">
        <v>8.4963840000000008</v>
      </c>
      <c r="AS97">
        <v>7.764494</v>
      </c>
      <c r="AT97">
        <v>17.961174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1690.3207800000002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360.67304000000001</v>
      </c>
      <c r="L98">
        <v>230.9281</v>
      </c>
      <c r="M98">
        <v>81.77</v>
      </c>
      <c r="N98">
        <v>113.63625</v>
      </c>
      <c r="O98">
        <v>59.480460000000001</v>
      </c>
      <c r="P98">
        <v>120.815175</v>
      </c>
      <c r="Q98">
        <v>12.506</v>
      </c>
      <c r="R98">
        <v>23.011040000000001</v>
      </c>
      <c r="S98">
        <v>15.391999999999999</v>
      </c>
      <c r="T98">
        <v>0</v>
      </c>
      <c r="U98">
        <v>402.85674</v>
      </c>
      <c r="V98">
        <v>12.380940000000001</v>
      </c>
      <c r="W98">
        <v>22.776889000000001</v>
      </c>
      <c r="X98">
        <v>96.449253999999996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8.7264940000000006</v>
      </c>
      <c r="AG98">
        <v>42.124056000000003</v>
      </c>
      <c r="AH98">
        <v>0</v>
      </c>
      <c r="AI98">
        <v>0</v>
      </c>
      <c r="AJ98">
        <v>0</v>
      </c>
      <c r="AK98">
        <v>52.493454</v>
      </c>
      <c r="AL98">
        <v>1.341413</v>
      </c>
      <c r="AM98">
        <v>0</v>
      </c>
      <c r="AN98">
        <v>0.77292899999999998</v>
      </c>
      <c r="AO98">
        <v>0</v>
      </c>
      <c r="AP98">
        <v>0</v>
      </c>
      <c r="AQ98">
        <v>0</v>
      </c>
      <c r="AR98">
        <v>8.4963840000000008</v>
      </c>
      <c r="AS98">
        <v>7.764494</v>
      </c>
      <c r="AT98">
        <v>19.240016000000001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1693.6351279999999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12.235316898999995</v>
      </c>
      <c r="L99">
        <f t="shared" si="2"/>
        <v>8.0029165720000126</v>
      </c>
      <c r="M99">
        <f t="shared" si="2"/>
        <v>1.8174318305000043</v>
      </c>
      <c r="N99">
        <f t="shared" si="2"/>
        <v>2.7272699999999936</v>
      </c>
      <c r="O99">
        <f t="shared" si="2"/>
        <v>1.4275310400000003</v>
      </c>
      <c r="P99">
        <f t="shared" si="2"/>
        <v>2.8995641999999968</v>
      </c>
      <c r="Q99">
        <f t="shared" si="2"/>
        <v>0.42087735349999977</v>
      </c>
      <c r="R99">
        <f t="shared" si="2"/>
        <v>0.85087702450000102</v>
      </c>
      <c r="S99">
        <f t="shared" si="2"/>
        <v>0.51002728274999987</v>
      </c>
      <c r="T99">
        <f t="shared" si="2"/>
        <v>0</v>
      </c>
      <c r="U99">
        <f t="shared" si="2"/>
        <v>9.6685617600000011</v>
      </c>
      <c r="V99">
        <f t="shared" si="2"/>
        <v>0.36328336600000011</v>
      </c>
      <c r="W99">
        <f t="shared" si="2"/>
        <v>0.82436044175000067</v>
      </c>
      <c r="X99">
        <f t="shared" si="2"/>
        <v>3.0660436369999982</v>
      </c>
      <c r="Y99">
        <f t="shared" si="2"/>
        <v>0</v>
      </c>
      <c r="Z99">
        <f t="shared" si="2"/>
        <v>6.2227981000000002E-2</v>
      </c>
      <c r="AA99">
        <f t="shared" si="2"/>
        <v>8.1165484250000003E-2</v>
      </c>
      <c r="AB99">
        <f t="shared" si="2"/>
        <v>0.141744113</v>
      </c>
      <c r="AC99">
        <f t="shared" si="2"/>
        <v>0</v>
      </c>
      <c r="AD99">
        <f t="shared" si="2"/>
        <v>8.4678620500000024E-2</v>
      </c>
      <c r="AE99">
        <f t="shared" si="2"/>
        <v>0.25760565550000003</v>
      </c>
      <c r="AF99">
        <f t="shared" si="2"/>
        <v>0.272228678</v>
      </c>
      <c r="AG99">
        <f t="shared" si="2"/>
        <v>1.0109773440000021</v>
      </c>
      <c r="AH99">
        <f t="shared" si="2"/>
        <v>0.53749826024999992</v>
      </c>
      <c r="AI99">
        <f t="shared" si="2"/>
        <v>0</v>
      </c>
      <c r="AJ99">
        <f t="shared" si="2"/>
        <v>0</v>
      </c>
      <c r="AK99">
        <f t="shared" si="2"/>
        <v>1.2598428960000008</v>
      </c>
      <c r="AL99">
        <f t="shared" si="2"/>
        <v>0.20059710699999983</v>
      </c>
      <c r="AM99">
        <f t="shared" si="2"/>
        <v>4.6163173250000009E-2</v>
      </c>
      <c r="AN99">
        <f t="shared" si="2"/>
        <v>1.8550296000000001E-2</v>
      </c>
      <c r="AO99">
        <f t="shared" si="2"/>
        <v>0</v>
      </c>
      <c r="AP99">
        <f t="shared" si="2"/>
        <v>1.3309080999999983E-2</v>
      </c>
      <c r="AQ99">
        <f t="shared" si="2"/>
        <v>0.48290860799999991</v>
      </c>
      <c r="AR99">
        <f t="shared" si="2"/>
        <v>0.21586125600000036</v>
      </c>
      <c r="AS99">
        <f t="shared" si="2"/>
        <v>0.18997129900000001</v>
      </c>
      <c r="AT99">
        <f t="shared" si="2"/>
        <v>0.44154966674999968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50.130940926500017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45325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W3" activePane="bottomRight" state="frozen"/>
      <selection sqref="A1:D35"/>
      <selection pane="topRight" sqref="A1:D35"/>
      <selection pane="bottomLeft" sqref="A1:D35"/>
      <selection pane="bottomRight" activeCell="Z3" sqref="Z3:Z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45325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130.83000000000001</v>
      </c>
      <c r="C3" s="34">
        <v>40.17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70.14</v>
      </c>
      <c r="N3">
        <v>270.56</v>
      </c>
      <c r="O3">
        <v>52.91</v>
      </c>
      <c r="P3">
        <v>0.65</v>
      </c>
      <c r="Q3">
        <v>8.01</v>
      </c>
      <c r="R3" s="93">
        <v>0</v>
      </c>
      <c r="S3" s="93">
        <v>0</v>
      </c>
      <c r="T3" s="93">
        <v>0</v>
      </c>
      <c r="U3">
        <v>0.95</v>
      </c>
      <c r="V3">
        <v>0</v>
      </c>
      <c r="W3">
        <v>1.34</v>
      </c>
      <c r="X3">
        <v>24</v>
      </c>
      <c r="Y3">
        <v>8</v>
      </c>
      <c r="Z3">
        <v>8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8</v>
      </c>
      <c r="AH3">
        <v>17.329999999999998</v>
      </c>
      <c r="AI3">
        <v>17.329999999999998</v>
      </c>
      <c r="AJ3">
        <v>23.09</v>
      </c>
      <c r="AK3">
        <v>0</v>
      </c>
      <c r="AL3">
        <v>0</v>
      </c>
    </row>
    <row r="4" spans="1:38">
      <c r="A4" t="s">
        <v>46</v>
      </c>
      <c r="B4" s="34">
        <v>167.09</v>
      </c>
      <c r="C4" s="34">
        <v>59.1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70.14</v>
      </c>
      <c r="N4">
        <v>270.56</v>
      </c>
      <c r="O4">
        <v>52.91</v>
      </c>
      <c r="P4">
        <v>0.65</v>
      </c>
      <c r="Q4">
        <v>7.81</v>
      </c>
      <c r="R4" s="93">
        <v>0</v>
      </c>
      <c r="S4" s="93">
        <v>0</v>
      </c>
      <c r="T4" s="93">
        <v>0</v>
      </c>
      <c r="U4">
        <v>0.95</v>
      </c>
      <c r="V4">
        <v>0</v>
      </c>
      <c r="W4">
        <v>1.34</v>
      </c>
      <c r="X4">
        <v>24</v>
      </c>
      <c r="Y4">
        <v>8</v>
      </c>
      <c r="Z4">
        <v>8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8</v>
      </c>
      <c r="AH4">
        <v>17.329999999999998</v>
      </c>
      <c r="AI4">
        <v>17.329999999999998</v>
      </c>
      <c r="AJ4">
        <v>23.09</v>
      </c>
      <c r="AK4">
        <v>0</v>
      </c>
      <c r="AL4">
        <v>0</v>
      </c>
    </row>
    <row r="5" spans="1:38">
      <c r="A5" t="s">
        <v>47</v>
      </c>
      <c r="B5" s="34">
        <v>167.09</v>
      </c>
      <c r="C5" s="34">
        <v>59.1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70.14</v>
      </c>
      <c r="N5">
        <v>270.56</v>
      </c>
      <c r="O5">
        <v>52.91</v>
      </c>
      <c r="P5">
        <v>0.65</v>
      </c>
      <c r="Q5">
        <v>7.61</v>
      </c>
      <c r="R5" s="93">
        <v>0</v>
      </c>
      <c r="S5" s="93">
        <v>0</v>
      </c>
      <c r="T5" s="93">
        <v>0</v>
      </c>
      <c r="U5">
        <v>0.95</v>
      </c>
      <c r="V5">
        <v>0</v>
      </c>
      <c r="W5">
        <v>1.34</v>
      </c>
      <c r="X5">
        <v>23.5</v>
      </c>
      <c r="Y5">
        <v>7.84</v>
      </c>
      <c r="Z5">
        <v>7.83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8</v>
      </c>
      <c r="AH5">
        <v>17.329999999999998</v>
      </c>
      <c r="AI5">
        <v>17.329999999999998</v>
      </c>
      <c r="AJ5">
        <v>23.09</v>
      </c>
      <c r="AK5">
        <v>0</v>
      </c>
      <c r="AL5">
        <v>0</v>
      </c>
    </row>
    <row r="6" spans="1:38">
      <c r="A6" t="s">
        <v>48</v>
      </c>
      <c r="B6" s="34">
        <v>167.09</v>
      </c>
      <c r="C6" s="34">
        <v>59.1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70.14</v>
      </c>
      <c r="N6">
        <v>270.56</v>
      </c>
      <c r="O6">
        <v>52.91</v>
      </c>
      <c r="P6">
        <v>0.65</v>
      </c>
      <c r="Q6">
        <v>7.41</v>
      </c>
      <c r="R6" s="93">
        <v>0</v>
      </c>
      <c r="S6" s="93">
        <v>0</v>
      </c>
      <c r="T6" s="93">
        <v>0</v>
      </c>
      <c r="U6">
        <v>0.95</v>
      </c>
      <c r="V6">
        <v>0</v>
      </c>
      <c r="W6">
        <v>1.34</v>
      </c>
      <c r="X6">
        <v>23.5</v>
      </c>
      <c r="Y6">
        <v>7.84</v>
      </c>
      <c r="Z6">
        <v>7.83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8</v>
      </c>
      <c r="AH6">
        <v>16.329999999999998</v>
      </c>
      <c r="AI6">
        <v>16.329999999999998</v>
      </c>
      <c r="AJ6">
        <v>23.09</v>
      </c>
      <c r="AK6">
        <v>0</v>
      </c>
      <c r="AL6">
        <v>0</v>
      </c>
    </row>
    <row r="7" spans="1:38">
      <c r="A7" t="s">
        <v>49</v>
      </c>
      <c r="B7" s="34">
        <v>167.09</v>
      </c>
      <c r="C7" s="34">
        <v>59.1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70.14</v>
      </c>
      <c r="N7">
        <v>270.56</v>
      </c>
      <c r="O7">
        <v>52.91</v>
      </c>
      <c r="P7">
        <v>0.65</v>
      </c>
      <c r="Q7">
        <v>7.21</v>
      </c>
      <c r="R7" s="93">
        <v>0</v>
      </c>
      <c r="S7" s="93">
        <v>0</v>
      </c>
      <c r="T7" s="93">
        <v>0</v>
      </c>
      <c r="U7">
        <v>0.95</v>
      </c>
      <c r="V7">
        <v>0</v>
      </c>
      <c r="W7">
        <v>1.34</v>
      </c>
      <c r="X7">
        <v>23</v>
      </c>
      <c r="Y7">
        <v>7.66</v>
      </c>
      <c r="Z7">
        <v>7.67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8</v>
      </c>
      <c r="AH7">
        <v>16.329999999999998</v>
      </c>
      <c r="AI7">
        <v>16.329999999999998</v>
      </c>
      <c r="AJ7">
        <v>23.09</v>
      </c>
      <c r="AK7">
        <v>0</v>
      </c>
      <c r="AL7">
        <v>0</v>
      </c>
    </row>
    <row r="8" spans="1:38">
      <c r="A8" t="s">
        <v>50</v>
      </c>
      <c r="B8" s="34">
        <v>167.09</v>
      </c>
      <c r="C8" s="34">
        <v>59.1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70.14</v>
      </c>
      <c r="N8">
        <v>270.56</v>
      </c>
      <c r="O8">
        <v>52.91</v>
      </c>
      <c r="P8">
        <v>0.65</v>
      </c>
      <c r="Q8">
        <v>7.01</v>
      </c>
      <c r="R8" s="93">
        <v>0</v>
      </c>
      <c r="S8" s="93">
        <v>0</v>
      </c>
      <c r="T8" s="93">
        <v>0</v>
      </c>
      <c r="U8">
        <v>0.95</v>
      </c>
      <c r="V8">
        <v>0</v>
      </c>
      <c r="W8">
        <v>1.34</v>
      </c>
      <c r="X8">
        <v>23</v>
      </c>
      <c r="Y8">
        <v>7.66</v>
      </c>
      <c r="Z8">
        <v>7.67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6.66</v>
      </c>
      <c r="AH8">
        <v>13.33</v>
      </c>
      <c r="AI8">
        <v>13.33</v>
      </c>
      <c r="AJ8">
        <v>23.09</v>
      </c>
      <c r="AK8">
        <v>0</v>
      </c>
      <c r="AL8">
        <v>0</v>
      </c>
    </row>
    <row r="9" spans="1:38">
      <c r="A9" t="s">
        <v>51</v>
      </c>
      <c r="B9" s="34">
        <v>167.09</v>
      </c>
      <c r="C9" s="34">
        <v>59.1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70.14</v>
      </c>
      <c r="N9">
        <v>230.88</v>
      </c>
      <c r="O9">
        <v>52.91</v>
      </c>
      <c r="P9">
        <v>0.65</v>
      </c>
      <c r="Q9">
        <v>7.01</v>
      </c>
      <c r="R9" s="93">
        <v>0</v>
      </c>
      <c r="S9" s="93">
        <v>0</v>
      </c>
      <c r="T9" s="93">
        <v>0</v>
      </c>
      <c r="U9">
        <v>0.95</v>
      </c>
      <c r="V9">
        <v>0</v>
      </c>
      <c r="W9">
        <v>1.34</v>
      </c>
      <c r="X9">
        <v>21</v>
      </c>
      <c r="Y9">
        <v>7</v>
      </c>
      <c r="Z9">
        <v>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6.66</v>
      </c>
      <c r="AH9">
        <v>13.33</v>
      </c>
      <c r="AI9">
        <v>13.33</v>
      </c>
      <c r="AJ9">
        <v>23.09</v>
      </c>
      <c r="AK9">
        <v>0</v>
      </c>
      <c r="AL9">
        <v>0</v>
      </c>
    </row>
    <row r="10" spans="1:38">
      <c r="A10" t="s">
        <v>52</v>
      </c>
      <c r="B10" s="34">
        <v>118.99</v>
      </c>
      <c r="C10" s="34">
        <v>40.17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70.14</v>
      </c>
      <c r="N10">
        <v>192.4</v>
      </c>
      <c r="O10">
        <v>52.91</v>
      </c>
      <c r="P10">
        <v>0.65</v>
      </c>
      <c r="Q10">
        <v>7.01</v>
      </c>
      <c r="R10" s="93">
        <v>0</v>
      </c>
      <c r="S10" s="93">
        <v>0</v>
      </c>
      <c r="T10" s="93">
        <v>0</v>
      </c>
      <c r="U10">
        <v>0.95</v>
      </c>
      <c r="V10">
        <v>0</v>
      </c>
      <c r="W10">
        <v>1.34</v>
      </c>
      <c r="X10">
        <v>21</v>
      </c>
      <c r="Y10">
        <v>7</v>
      </c>
      <c r="Z10">
        <v>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6.66</v>
      </c>
      <c r="AH10">
        <v>13.33</v>
      </c>
      <c r="AI10">
        <v>13.33</v>
      </c>
      <c r="AJ10">
        <v>23.09</v>
      </c>
      <c r="AK10">
        <v>0</v>
      </c>
      <c r="AL10">
        <v>0</v>
      </c>
    </row>
    <row r="11" spans="1:38">
      <c r="A11" t="s">
        <v>53</v>
      </c>
      <c r="B11" s="34">
        <v>113.52</v>
      </c>
      <c r="C11" s="34">
        <v>40.17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70.14</v>
      </c>
      <c r="N11">
        <v>148.80000000000001</v>
      </c>
      <c r="O11">
        <v>52.91</v>
      </c>
      <c r="P11">
        <v>0.65</v>
      </c>
      <c r="Q11">
        <v>7.01</v>
      </c>
      <c r="R11" s="93">
        <v>0</v>
      </c>
      <c r="S11" s="93">
        <v>0</v>
      </c>
      <c r="T11" s="93">
        <v>0</v>
      </c>
      <c r="U11">
        <v>0.95</v>
      </c>
      <c r="V11">
        <v>0</v>
      </c>
      <c r="W11">
        <v>1.34</v>
      </c>
      <c r="X11">
        <v>21</v>
      </c>
      <c r="Y11">
        <v>7</v>
      </c>
      <c r="Z11">
        <v>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6.66</v>
      </c>
      <c r="AH11">
        <v>13.33</v>
      </c>
      <c r="AI11">
        <v>13.33</v>
      </c>
      <c r="AJ11">
        <v>23.09</v>
      </c>
      <c r="AK11">
        <v>0</v>
      </c>
      <c r="AL11">
        <v>0</v>
      </c>
    </row>
    <row r="12" spans="1:38">
      <c r="A12" t="s">
        <v>54</v>
      </c>
      <c r="B12" s="34">
        <v>113.52</v>
      </c>
      <c r="C12" s="34">
        <v>40.17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70.14</v>
      </c>
      <c r="N12">
        <v>148.80000000000001</v>
      </c>
      <c r="O12">
        <v>52.91</v>
      </c>
      <c r="P12">
        <v>0.65</v>
      </c>
      <c r="Q12">
        <v>7.01</v>
      </c>
      <c r="R12" s="93">
        <v>0</v>
      </c>
      <c r="S12" s="93">
        <v>0</v>
      </c>
      <c r="T12" s="93">
        <v>0</v>
      </c>
      <c r="U12">
        <v>0.95</v>
      </c>
      <c r="V12">
        <v>0</v>
      </c>
      <c r="W12">
        <v>1.34</v>
      </c>
      <c r="X12">
        <v>21</v>
      </c>
      <c r="Y12">
        <v>7</v>
      </c>
      <c r="Z12">
        <v>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6.66</v>
      </c>
      <c r="AH12">
        <v>13.33</v>
      </c>
      <c r="AI12">
        <v>13.33</v>
      </c>
      <c r="AJ12">
        <v>23.09</v>
      </c>
      <c r="AK12">
        <v>0</v>
      </c>
      <c r="AL12">
        <v>0</v>
      </c>
    </row>
    <row r="13" spans="1:38">
      <c r="A13" t="s">
        <v>55</v>
      </c>
      <c r="B13" s="34">
        <v>113.52</v>
      </c>
      <c r="C13" s="34">
        <v>40.17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70.14</v>
      </c>
      <c r="N13">
        <v>148.80000000000001</v>
      </c>
      <c r="O13">
        <v>52.91</v>
      </c>
      <c r="P13">
        <v>0.65</v>
      </c>
      <c r="Q13">
        <v>7.01</v>
      </c>
      <c r="R13" s="93">
        <v>0</v>
      </c>
      <c r="S13" s="93">
        <v>0</v>
      </c>
      <c r="T13" s="93">
        <v>0</v>
      </c>
      <c r="U13">
        <v>0.95</v>
      </c>
      <c r="V13">
        <v>0</v>
      </c>
      <c r="W13">
        <v>1.34</v>
      </c>
      <c r="X13">
        <v>21</v>
      </c>
      <c r="Y13">
        <v>7</v>
      </c>
      <c r="Z13">
        <v>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6.34</v>
      </c>
      <c r="AH13">
        <v>13.33</v>
      </c>
      <c r="AI13">
        <v>13.33</v>
      </c>
      <c r="AJ13">
        <v>23.09</v>
      </c>
      <c r="AK13">
        <v>0</v>
      </c>
      <c r="AL13">
        <v>0</v>
      </c>
    </row>
    <row r="14" spans="1:38">
      <c r="A14" t="s">
        <v>56</v>
      </c>
      <c r="B14" s="34">
        <v>113.52</v>
      </c>
      <c r="C14" s="34">
        <v>40.17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70.14</v>
      </c>
      <c r="N14">
        <v>148.80000000000001</v>
      </c>
      <c r="O14">
        <v>52.91</v>
      </c>
      <c r="P14">
        <v>0.65</v>
      </c>
      <c r="Q14">
        <v>7.01</v>
      </c>
      <c r="R14" s="93">
        <v>0</v>
      </c>
      <c r="S14" s="93">
        <v>0</v>
      </c>
      <c r="T14" s="93">
        <v>0</v>
      </c>
      <c r="U14">
        <v>0.95</v>
      </c>
      <c r="V14">
        <v>0</v>
      </c>
      <c r="W14">
        <v>1.34</v>
      </c>
      <c r="X14">
        <v>21</v>
      </c>
      <c r="Y14">
        <v>7</v>
      </c>
      <c r="Z14">
        <v>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</v>
      </c>
      <c r="AH14">
        <v>13.33</v>
      </c>
      <c r="AI14">
        <v>13.33</v>
      </c>
      <c r="AJ14">
        <v>23.09</v>
      </c>
      <c r="AK14">
        <v>0</v>
      </c>
      <c r="AL14">
        <v>0</v>
      </c>
    </row>
    <row r="15" spans="1:38">
      <c r="A15" t="s">
        <v>57</v>
      </c>
      <c r="B15" s="34">
        <v>113.52</v>
      </c>
      <c r="C15" s="34">
        <v>40.17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70.14</v>
      </c>
      <c r="N15">
        <v>148.80000000000001</v>
      </c>
      <c r="O15">
        <v>52.91</v>
      </c>
      <c r="P15">
        <v>0.65</v>
      </c>
      <c r="Q15">
        <v>7.01</v>
      </c>
      <c r="R15" s="93">
        <v>0</v>
      </c>
      <c r="S15" s="93">
        <v>0</v>
      </c>
      <c r="T15" s="93">
        <v>0</v>
      </c>
      <c r="U15">
        <v>0</v>
      </c>
      <c r="V15">
        <v>0</v>
      </c>
      <c r="W15">
        <v>1.34</v>
      </c>
      <c r="X15">
        <v>21</v>
      </c>
      <c r="Y15">
        <v>7</v>
      </c>
      <c r="Z15">
        <v>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5.66</v>
      </c>
      <c r="AH15">
        <v>13.33</v>
      </c>
      <c r="AI15">
        <v>13.33</v>
      </c>
      <c r="AJ15">
        <v>23.09</v>
      </c>
      <c r="AK15">
        <v>0</v>
      </c>
      <c r="AL15">
        <v>0</v>
      </c>
    </row>
    <row r="16" spans="1:38">
      <c r="A16" t="s">
        <v>58</v>
      </c>
      <c r="B16" s="34">
        <v>113.52</v>
      </c>
      <c r="C16" s="34">
        <v>40.17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70.14</v>
      </c>
      <c r="N16">
        <v>148.80000000000001</v>
      </c>
      <c r="O16">
        <v>52.91</v>
      </c>
      <c r="P16">
        <v>0.65</v>
      </c>
      <c r="Q16">
        <v>7.01</v>
      </c>
      <c r="R16" s="93">
        <v>0</v>
      </c>
      <c r="S16" s="93">
        <v>0</v>
      </c>
      <c r="T16" s="93">
        <v>0</v>
      </c>
      <c r="U16">
        <v>0</v>
      </c>
      <c r="V16">
        <v>0</v>
      </c>
      <c r="W16">
        <v>1.34</v>
      </c>
      <c r="X16">
        <v>21</v>
      </c>
      <c r="Y16">
        <v>7</v>
      </c>
      <c r="Z16">
        <v>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5.66</v>
      </c>
      <c r="AH16">
        <v>13.33</v>
      </c>
      <c r="AI16">
        <v>13.33</v>
      </c>
      <c r="AJ16">
        <v>23.09</v>
      </c>
      <c r="AK16">
        <v>0</v>
      </c>
      <c r="AL16">
        <v>0</v>
      </c>
    </row>
    <row r="17" spans="1:38">
      <c r="A17" t="s">
        <v>59</v>
      </c>
      <c r="B17" s="34">
        <v>113.52</v>
      </c>
      <c r="C17" s="34">
        <v>40.17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70.14</v>
      </c>
      <c r="N17">
        <v>148.80000000000001</v>
      </c>
      <c r="O17">
        <v>52.91</v>
      </c>
      <c r="P17">
        <v>0.65</v>
      </c>
      <c r="Q17">
        <v>7.01</v>
      </c>
      <c r="R17" s="93">
        <v>0</v>
      </c>
      <c r="S17" s="93">
        <v>0</v>
      </c>
      <c r="T17" s="93">
        <v>0</v>
      </c>
      <c r="U17">
        <v>0</v>
      </c>
      <c r="V17">
        <v>0</v>
      </c>
      <c r="W17">
        <v>1.34</v>
      </c>
      <c r="X17">
        <v>20.5</v>
      </c>
      <c r="Y17">
        <v>6.84</v>
      </c>
      <c r="Z17">
        <v>6.83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5.66</v>
      </c>
      <c r="AH17">
        <v>13.33</v>
      </c>
      <c r="AI17">
        <v>13.33</v>
      </c>
      <c r="AJ17">
        <v>23.09</v>
      </c>
      <c r="AK17">
        <v>0</v>
      </c>
      <c r="AL17">
        <v>0</v>
      </c>
    </row>
    <row r="18" spans="1:38">
      <c r="A18" t="s">
        <v>60</v>
      </c>
      <c r="B18" s="34">
        <v>113.52</v>
      </c>
      <c r="C18" s="34">
        <v>40.17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70.14</v>
      </c>
      <c r="N18">
        <v>148.80000000000001</v>
      </c>
      <c r="O18">
        <v>52.91</v>
      </c>
      <c r="P18">
        <v>0.65</v>
      </c>
      <c r="Q18">
        <v>7.01</v>
      </c>
      <c r="R18" s="93">
        <v>0</v>
      </c>
      <c r="S18" s="93">
        <v>0</v>
      </c>
      <c r="T18" s="93">
        <v>0</v>
      </c>
      <c r="U18">
        <v>0</v>
      </c>
      <c r="V18">
        <v>0</v>
      </c>
      <c r="W18">
        <v>1.34</v>
      </c>
      <c r="X18">
        <v>20.5</v>
      </c>
      <c r="Y18">
        <v>6.84</v>
      </c>
      <c r="Z18">
        <v>6.83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5.66</v>
      </c>
      <c r="AH18">
        <v>13.33</v>
      </c>
      <c r="AI18">
        <v>13.33</v>
      </c>
      <c r="AJ18">
        <v>23.09</v>
      </c>
      <c r="AK18">
        <v>0</v>
      </c>
      <c r="AL18">
        <v>0</v>
      </c>
    </row>
    <row r="19" spans="1:38">
      <c r="A19" t="s">
        <v>61</v>
      </c>
      <c r="B19" s="34">
        <v>113.52</v>
      </c>
      <c r="C19" s="34">
        <v>40.17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70.14</v>
      </c>
      <c r="N19">
        <v>148.80000000000001</v>
      </c>
      <c r="O19">
        <v>52.91</v>
      </c>
      <c r="P19">
        <v>0.65</v>
      </c>
      <c r="Q19">
        <v>7.01</v>
      </c>
      <c r="R19" s="93">
        <v>0</v>
      </c>
      <c r="S19" s="93">
        <v>0</v>
      </c>
      <c r="T19" s="93">
        <v>0</v>
      </c>
      <c r="U19">
        <v>0.95</v>
      </c>
      <c r="V19">
        <v>0</v>
      </c>
      <c r="W19">
        <v>1.34</v>
      </c>
      <c r="X19">
        <v>20.5</v>
      </c>
      <c r="Y19">
        <v>6.84</v>
      </c>
      <c r="Z19">
        <v>6.83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5.66</v>
      </c>
      <c r="AH19">
        <v>13.33</v>
      </c>
      <c r="AI19">
        <v>13.33</v>
      </c>
      <c r="AJ19">
        <v>23.09</v>
      </c>
      <c r="AK19">
        <v>0</v>
      </c>
      <c r="AL19">
        <v>0</v>
      </c>
    </row>
    <row r="20" spans="1:38">
      <c r="A20" t="s">
        <v>62</v>
      </c>
      <c r="B20" s="34">
        <v>113.52</v>
      </c>
      <c r="C20" s="34">
        <v>40.17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70.14</v>
      </c>
      <c r="N20">
        <v>148.80000000000001</v>
      </c>
      <c r="O20">
        <v>52.91</v>
      </c>
      <c r="P20">
        <v>0.65</v>
      </c>
      <c r="Q20">
        <v>7.01</v>
      </c>
      <c r="R20" s="93">
        <v>0</v>
      </c>
      <c r="S20" s="93">
        <v>0</v>
      </c>
      <c r="T20" s="93">
        <v>0</v>
      </c>
      <c r="U20">
        <v>0.95</v>
      </c>
      <c r="V20">
        <v>0</v>
      </c>
      <c r="W20">
        <v>1.34</v>
      </c>
      <c r="X20">
        <v>20</v>
      </c>
      <c r="Y20">
        <v>6.66</v>
      </c>
      <c r="Z20">
        <v>6.67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5.66</v>
      </c>
      <c r="AH20">
        <v>13.33</v>
      </c>
      <c r="AI20">
        <v>13.33</v>
      </c>
      <c r="AJ20">
        <v>23.09</v>
      </c>
      <c r="AK20">
        <v>0</v>
      </c>
      <c r="AL20">
        <v>0</v>
      </c>
    </row>
    <row r="21" spans="1:38">
      <c r="A21" t="s">
        <v>63</v>
      </c>
      <c r="B21" s="34">
        <v>113.52</v>
      </c>
      <c r="C21" s="34">
        <v>40.17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65.989999999999995</v>
      </c>
      <c r="N21">
        <v>192.4</v>
      </c>
      <c r="O21">
        <v>52.91</v>
      </c>
      <c r="P21">
        <v>0.65</v>
      </c>
      <c r="Q21">
        <v>7.01</v>
      </c>
      <c r="R21" s="93">
        <v>0</v>
      </c>
      <c r="S21" s="93">
        <v>0</v>
      </c>
      <c r="T21" s="93">
        <v>0</v>
      </c>
      <c r="U21">
        <v>0.95</v>
      </c>
      <c r="V21">
        <v>0</v>
      </c>
      <c r="W21">
        <v>1.34</v>
      </c>
      <c r="X21">
        <v>20</v>
      </c>
      <c r="Y21">
        <v>6.66</v>
      </c>
      <c r="Z21">
        <v>6.67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5.66</v>
      </c>
      <c r="AH21">
        <v>13.33</v>
      </c>
      <c r="AI21">
        <v>13.33</v>
      </c>
      <c r="AJ21">
        <v>23.09</v>
      </c>
      <c r="AK21">
        <v>0</v>
      </c>
      <c r="AL21">
        <v>0</v>
      </c>
    </row>
    <row r="22" spans="1:38">
      <c r="A22" t="s">
        <v>64</v>
      </c>
      <c r="B22" s="34">
        <v>113.52</v>
      </c>
      <c r="C22" s="34">
        <v>40.17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65.989999999999995</v>
      </c>
      <c r="N22">
        <v>230.88</v>
      </c>
      <c r="O22">
        <v>52.91</v>
      </c>
      <c r="P22">
        <v>0.65</v>
      </c>
      <c r="Q22">
        <v>7.01</v>
      </c>
      <c r="R22" s="93">
        <v>0</v>
      </c>
      <c r="S22" s="93">
        <v>0</v>
      </c>
      <c r="T22" s="93">
        <v>0</v>
      </c>
      <c r="U22">
        <v>0.95</v>
      </c>
      <c r="V22">
        <v>0</v>
      </c>
      <c r="W22">
        <v>1.34</v>
      </c>
      <c r="X22">
        <v>20</v>
      </c>
      <c r="Y22">
        <v>6.66</v>
      </c>
      <c r="Z22">
        <v>6.67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5.66</v>
      </c>
      <c r="AH22">
        <v>13.33</v>
      </c>
      <c r="AI22">
        <v>13.33</v>
      </c>
      <c r="AJ22">
        <v>23.09</v>
      </c>
      <c r="AK22">
        <v>0</v>
      </c>
      <c r="AL22">
        <v>0</v>
      </c>
    </row>
    <row r="23" spans="1:38">
      <c r="A23" t="s">
        <v>65</v>
      </c>
      <c r="B23" s="34">
        <v>161.62</v>
      </c>
      <c r="C23" s="34">
        <v>59.1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65.989999999999995</v>
      </c>
      <c r="N23">
        <v>270.56</v>
      </c>
      <c r="O23">
        <v>52.91</v>
      </c>
      <c r="P23">
        <v>0.65</v>
      </c>
      <c r="Q23">
        <v>7.01</v>
      </c>
      <c r="R23" s="93">
        <v>0</v>
      </c>
      <c r="S23" s="93">
        <v>0</v>
      </c>
      <c r="T23" s="93">
        <v>0</v>
      </c>
      <c r="U23">
        <v>0.95</v>
      </c>
      <c r="V23">
        <v>0</v>
      </c>
      <c r="W23">
        <v>1.3</v>
      </c>
      <c r="X23">
        <v>20</v>
      </c>
      <c r="Y23">
        <v>6.66</v>
      </c>
      <c r="Z23">
        <v>6.67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5.66</v>
      </c>
      <c r="AH23">
        <v>13.33</v>
      </c>
      <c r="AI23">
        <v>13.33</v>
      </c>
      <c r="AJ23">
        <v>23.09</v>
      </c>
      <c r="AK23">
        <v>0</v>
      </c>
      <c r="AL23">
        <v>0</v>
      </c>
    </row>
    <row r="24" spans="1:38">
      <c r="A24" t="s">
        <v>66</v>
      </c>
      <c r="B24" s="34">
        <v>167.09</v>
      </c>
      <c r="C24" s="34">
        <v>59.1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65.989999999999995</v>
      </c>
      <c r="N24">
        <v>270.56</v>
      </c>
      <c r="O24">
        <v>52.91</v>
      </c>
      <c r="P24">
        <v>0.65</v>
      </c>
      <c r="Q24">
        <v>7.01</v>
      </c>
      <c r="R24" s="93">
        <v>0</v>
      </c>
      <c r="S24" s="93">
        <v>0</v>
      </c>
      <c r="T24" s="93">
        <v>0</v>
      </c>
      <c r="U24">
        <v>0.95</v>
      </c>
      <c r="V24">
        <v>0</v>
      </c>
      <c r="W24">
        <v>1.3</v>
      </c>
      <c r="X24">
        <v>20</v>
      </c>
      <c r="Y24">
        <v>6.66</v>
      </c>
      <c r="Z24">
        <v>6.67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5.66</v>
      </c>
      <c r="AH24">
        <v>13.33</v>
      </c>
      <c r="AI24">
        <v>13.33</v>
      </c>
      <c r="AJ24">
        <v>23.09</v>
      </c>
      <c r="AK24">
        <v>0</v>
      </c>
      <c r="AL24">
        <v>0</v>
      </c>
    </row>
    <row r="25" spans="1:38">
      <c r="A25" t="s">
        <v>67</v>
      </c>
      <c r="B25" s="34">
        <v>167.09</v>
      </c>
      <c r="C25" s="34">
        <v>59.1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65.989999999999995</v>
      </c>
      <c r="N25">
        <v>270.56</v>
      </c>
      <c r="O25">
        <v>52.91</v>
      </c>
      <c r="P25">
        <v>0.65</v>
      </c>
      <c r="Q25">
        <v>7.01</v>
      </c>
      <c r="R25" s="93">
        <v>0</v>
      </c>
      <c r="S25" s="93">
        <v>0</v>
      </c>
      <c r="T25" s="93">
        <v>0</v>
      </c>
      <c r="U25">
        <v>0.95</v>
      </c>
      <c r="V25">
        <v>0</v>
      </c>
      <c r="W25">
        <v>1.3</v>
      </c>
      <c r="X25">
        <v>20</v>
      </c>
      <c r="Y25">
        <v>6.66</v>
      </c>
      <c r="Z25">
        <v>6.67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5.66</v>
      </c>
      <c r="AH25">
        <v>13.33</v>
      </c>
      <c r="AI25">
        <v>13.33</v>
      </c>
      <c r="AJ25">
        <v>23.09</v>
      </c>
      <c r="AK25">
        <v>0</v>
      </c>
      <c r="AL25">
        <v>0</v>
      </c>
    </row>
    <row r="26" spans="1:38">
      <c r="A26" t="s">
        <v>68</v>
      </c>
      <c r="B26" s="34">
        <v>167.09</v>
      </c>
      <c r="C26" s="34">
        <v>59.1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65.989999999999995</v>
      </c>
      <c r="N26">
        <v>270.56</v>
      </c>
      <c r="O26">
        <v>52.91</v>
      </c>
      <c r="P26">
        <v>0.65</v>
      </c>
      <c r="Q26">
        <v>7.01</v>
      </c>
      <c r="R26" s="93">
        <v>0</v>
      </c>
      <c r="S26" s="93">
        <v>0</v>
      </c>
      <c r="T26" s="93">
        <v>0</v>
      </c>
      <c r="U26">
        <v>0.95</v>
      </c>
      <c r="V26">
        <v>0</v>
      </c>
      <c r="W26">
        <v>1.3</v>
      </c>
      <c r="X26">
        <v>20</v>
      </c>
      <c r="Y26">
        <v>6.66</v>
      </c>
      <c r="Z26">
        <v>6.67</v>
      </c>
      <c r="AA26">
        <v>0</v>
      </c>
      <c r="AB26">
        <v>0</v>
      </c>
      <c r="AC26">
        <v>0.18</v>
      </c>
      <c r="AD26">
        <v>0</v>
      </c>
      <c r="AE26">
        <v>0</v>
      </c>
      <c r="AF26">
        <v>0</v>
      </c>
      <c r="AG26">
        <v>5.66</v>
      </c>
      <c r="AH26">
        <v>13.33</v>
      </c>
      <c r="AI26">
        <v>13.33</v>
      </c>
      <c r="AJ26">
        <v>23.09</v>
      </c>
      <c r="AK26">
        <v>0</v>
      </c>
      <c r="AL26">
        <v>0</v>
      </c>
    </row>
    <row r="27" spans="1:38">
      <c r="A27" t="s">
        <v>69</v>
      </c>
      <c r="B27" s="34">
        <v>215.19</v>
      </c>
      <c r="C27" s="34">
        <v>83.15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94.28</v>
      </c>
      <c r="N27">
        <v>270.56</v>
      </c>
      <c r="O27">
        <v>81.77</v>
      </c>
      <c r="P27">
        <v>0.65</v>
      </c>
      <c r="Q27">
        <v>7.01</v>
      </c>
      <c r="R27" s="93">
        <v>0</v>
      </c>
      <c r="S27" s="93">
        <v>0</v>
      </c>
      <c r="T27" s="93">
        <v>0</v>
      </c>
      <c r="U27">
        <v>0.95</v>
      </c>
      <c r="V27">
        <v>0</v>
      </c>
      <c r="W27">
        <v>1.3</v>
      </c>
      <c r="X27">
        <v>20</v>
      </c>
      <c r="Y27">
        <v>6.66</v>
      </c>
      <c r="Z27">
        <v>6.67</v>
      </c>
      <c r="AA27">
        <v>0</v>
      </c>
      <c r="AB27">
        <v>0</v>
      </c>
      <c r="AC27">
        <v>1.66</v>
      </c>
      <c r="AD27">
        <v>0</v>
      </c>
      <c r="AE27">
        <v>0</v>
      </c>
      <c r="AF27">
        <v>0</v>
      </c>
      <c r="AG27">
        <v>5.66</v>
      </c>
      <c r="AH27">
        <v>13.33</v>
      </c>
      <c r="AI27">
        <v>13.33</v>
      </c>
      <c r="AJ27">
        <v>23.09</v>
      </c>
      <c r="AK27">
        <v>0</v>
      </c>
      <c r="AL27">
        <v>0</v>
      </c>
    </row>
    <row r="28" spans="1:38">
      <c r="A28" t="s">
        <v>70</v>
      </c>
      <c r="B28" s="34">
        <v>260.32</v>
      </c>
      <c r="C28" s="34">
        <v>86.77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115.39</v>
      </c>
      <c r="N28">
        <v>270.56</v>
      </c>
      <c r="O28">
        <v>99.68</v>
      </c>
      <c r="P28">
        <v>0.65</v>
      </c>
      <c r="Q28">
        <v>7.01</v>
      </c>
      <c r="R28" s="93">
        <v>0</v>
      </c>
      <c r="S28" s="93">
        <v>0</v>
      </c>
      <c r="T28" s="93">
        <v>0</v>
      </c>
      <c r="U28">
        <v>0.95</v>
      </c>
      <c r="V28">
        <v>0</v>
      </c>
      <c r="W28">
        <v>1.3</v>
      </c>
      <c r="X28">
        <v>20</v>
      </c>
      <c r="Y28">
        <v>6.66</v>
      </c>
      <c r="Z28">
        <v>6.67</v>
      </c>
      <c r="AA28">
        <v>0</v>
      </c>
      <c r="AB28">
        <v>0</v>
      </c>
      <c r="AC28">
        <v>3.79</v>
      </c>
      <c r="AD28">
        <v>0</v>
      </c>
      <c r="AE28">
        <v>0</v>
      </c>
      <c r="AF28">
        <v>0</v>
      </c>
      <c r="AG28">
        <v>5.66</v>
      </c>
      <c r="AH28">
        <v>13.33</v>
      </c>
      <c r="AI28">
        <v>13.33</v>
      </c>
      <c r="AJ28">
        <v>23.09</v>
      </c>
      <c r="AK28">
        <v>0</v>
      </c>
      <c r="AL28">
        <v>0</v>
      </c>
    </row>
    <row r="29" spans="1:38">
      <c r="A29" t="s">
        <v>71</v>
      </c>
      <c r="B29" s="34">
        <v>260.32</v>
      </c>
      <c r="C29" s="34">
        <v>86.77</v>
      </c>
      <c r="D29" s="93">
        <f t="shared" si="0"/>
        <v>0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115.39</v>
      </c>
      <c r="N29">
        <v>270.56</v>
      </c>
      <c r="O29">
        <v>99.68</v>
      </c>
      <c r="P29">
        <v>0.65</v>
      </c>
      <c r="Q29">
        <v>7.01</v>
      </c>
      <c r="R29" s="93">
        <v>0</v>
      </c>
      <c r="S29" s="93">
        <v>0</v>
      </c>
      <c r="T29" s="93">
        <v>0</v>
      </c>
      <c r="U29">
        <v>0.95</v>
      </c>
      <c r="V29">
        <v>0</v>
      </c>
      <c r="W29">
        <v>1.3</v>
      </c>
      <c r="X29">
        <v>20</v>
      </c>
      <c r="Y29">
        <v>6.66</v>
      </c>
      <c r="Z29">
        <v>6.67</v>
      </c>
      <c r="AA29">
        <v>0</v>
      </c>
      <c r="AB29">
        <v>0</v>
      </c>
      <c r="AC29">
        <v>6.53</v>
      </c>
      <c r="AD29">
        <v>0</v>
      </c>
      <c r="AE29">
        <v>0</v>
      </c>
      <c r="AF29">
        <v>0</v>
      </c>
      <c r="AG29">
        <v>5.66</v>
      </c>
      <c r="AH29">
        <v>13.33</v>
      </c>
      <c r="AI29">
        <v>13.33</v>
      </c>
      <c r="AJ29">
        <v>23.09</v>
      </c>
      <c r="AK29">
        <v>0</v>
      </c>
      <c r="AL29">
        <v>0</v>
      </c>
    </row>
    <row r="30" spans="1:38">
      <c r="A30" t="s">
        <v>72</v>
      </c>
      <c r="B30" s="34">
        <v>260.32</v>
      </c>
      <c r="C30" s="34">
        <v>86.77</v>
      </c>
      <c r="D30" s="93">
        <f t="shared" si="0"/>
        <v>2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115.39</v>
      </c>
      <c r="N30">
        <v>270.56</v>
      </c>
      <c r="O30">
        <v>99.68</v>
      </c>
      <c r="P30">
        <v>0.65</v>
      </c>
      <c r="Q30">
        <v>7.01</v>
      </c>
      <c r="R30" s="93">
        <v>0</v>
      </c>
      <c r="S30" s="93">
        <v>2</v>
      </c>
      <c r="T30" s="93">
        <v>0</v>
      </c>
      <c r="U30">
        <v>0.95</v>
      </c>
      <c r="V30">
        <v>0</v>
      </c>
      <c r="W30">
        <v>1.3</v>
      </c>
      <c r="X30">
        <v>20</v>
      </c>
      <c r="Y30">
        <v>6.66</v>
      </c>
      <c r="Z30">
        <v>6.67</v>
      </c>
      <c r="AA30">
        <v>0</v>
      </c>
      <c r="AB30">
        <v>0</v>
      </c>
      <c r="AC30">
        <v>9.75</v>
      </c>
      <c r="AD30">
        <v>0</v>
      </c>
      <c r="AE30">
        <v>0</v>
      </c>
      <c r="AF30">
        <v>0</v>
      </c>
      <c r="AG30">
        <v>5.66</v>
      </c>
      <c r="AH30">
        <v>13.33</v>
      </c>
      <c r="AI30">
        <v>13.33</v>
      </c>
      <c r="AJ30">
        <v>23.09</v>
      </c>
      <c r="AK30">
        <v>0</v>
      </c>
      <c r="AL30">
        <v>0</v>
      </c>
    </row>
    <row r="31" spans="1:38">
      <c r="A31" t="s">
        <v>73</v>
      </c>
      <c r="B31" s="34">
        <v>260.32</v>
      </c>
      <c r="C31" s="34">
        <v>86.77</v>
      </c>
      <c r="D31" s="93">
        <f t="shared" si="0"/>
        <v>9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115.39</v>
      </c>
      <c r="N31">
        <v>270.56</v>
      </c>
      <c r="O31">
        <v>99.68</v>
      </c>
      <c r="P31">
        <v>0.65</v>
      </c>
      <c r="Q31">
        <v>7.01</v>
      </c>
      <c r="R31" s="93">
        <v>1</v>
      </c>
      <c r="S31" s="93">
        <v>7</v>
      </c>
      <c r="T31" s="93">
        <v>1</v>
      </c>
      <c r="U31">
        <v>0.95</v>
      </c>
      <c r="V31">
        <v>0.88442900000000002</v>
      </c>
      <c r="W31">
        <v>1.3</v>
      </c>
      <c r="X31">
        <v>20</v>
      </c>
      <c r="Y31">
        <v>6.66</v>
      </c>
      <c r="Z31">
        <v>6.67</v>
      </c>
      <c r="AA31">
        <v>0.54</v>
      </c>
      <c r="AB31">
        <v>0.11</v>
      </c>
      <c r="AC31">
        <v>0</v>
      </c>
      <c r="AD31">
        <v>0</v>
      </c>
      <c r="AE31">
        <v>0</v>
      </c>
      <c r="AF31">
        <v>0</v>
      </c>
      <c r="AG31">
        <v>5.66</v>
      </c>
      <c r="AH31">
        <v>13.33</v>
      </c>
      <c r="AI31">
        <v>13.33</v>
      </c>
      <c r="AJ31">
        <v>23.09</v>
      </c>
      <c r="AK31">
        <v>0</v>
      </c>
      <c r="AL31">
        <v>0</v>
      </c>
    </row>
    <row r="32" spans="1:38">
      <c r="A32" t="s">
        <v>74</v>
      </c>
      <c r="B32" s="34">
        <v>260.32</v>
      </c>
      <c r="C32" s="34">
        <v>86.77</v>
      </c>
      <c r="D32" s="93">
        <f t="shared" si="0"/>
        <v>27</v>
      </c>
      <c r="E32" s="34">
        <v>0</v>
      </c>
      <c r="F32" s="34"/>
      <c r="G32" s="34"/>
      <c r="H32" s="34"/>
      <c r="I32" s="34"/>
      <c r="J32" s="37">
        <v>0</v>
      </c>
      <c r="K32" s="37">
        <v>0</v>
      </c>
      <c r="L32" s="37">
        <v>0</v>
      </c>
      <c r="M32">
        <v>115.39</v>
      </c>
      <c r="N32">
        <v>270.56</v>
      </c>
      <c r="O32">
        <v>99.68</v>
      </c>
      <c r="P32">
        <v>0.65</v>
      </c>
      <c r="Q32">
        <v>7.01</v>
      </c>
      <c r="R32" s="93">
        <v>7</v>
      </c>
      <c r="S32" s="93">
        <v>15</v>
      </c>
      <c r="T32" s="93">
        <v>5</v>
      </c>
      <c r="U32">
        <v>0.95</v>
      </c>
      <c r="V32">
        <v>5.2482600000000001</v>
      </c>
      <c r="W32">
        <v>1.3</v>
      </c>
      <c r="X32">
        <v>20</v>
      </c>
      <c r="Y32">
        <v>6.66</v>
      </c>
      <c r="Z32">
        <v>6.67</v>
      </c>
      <c r="AA32">
        <v>2.73</v>
      </c>
      <c r="AB32">
        <v>0.55000000000000004</v>
      </c>
      <c r="AC32">
        <v>0</v>
      </c>
      <c r="AD32">
        <v>0</v>
      </c>
      <c r="AE32">
        <v>1</v>
      </c>
      <c r="AF32">
        <v>0</v>
      </c>
      <c r="AG32">
        <v>5.66</v>
      </c>
      <c r="AH32">
        <v>13.33</v>
      </c>
      <c r="AI32">
        <v>13.33</v>
      </c>
      <c r="AJ32">
        <v>22.13</v>
      </c>
      <c r="AK32">
        <v>0</v>
      </c>
      <c r="AL32">
        <v>0</v>
      </c>
    </row>
    <row r="33" spans="1:38">
      <c r="A33" t="s">
        <v>75</v>
      </c>
      <c r="B33" s="34">
        <v>260.32</v>
      </c>
      <c r="C33" s="34">
        <v>86.77</v>
      </c>
      <c r="D33" s="93">
        <f t="shared" si="0"/>
        <v>47.5</v>
      </c>
      <c r="E33" s="34">
        <v>0</v>
      </c>
      <c r="F33" s="34"/>
      <c r="G33" s="34"/>
      <c r="H33" s="34"/>
      <c r="I33" s="34"/>
      <c r="J33" s="37">
        <v>0.11</v>
      </c>
      <c r="K33" s="37">
        <v>0.11</v>
      </c>
      <c r="L33" s="37">
        <v>0.11</v>
      </c>
      <c r="M33">
        <v>115.39</v>
      </c>
      <c r="N33">
        <v>270.56</v>
      </c>
      <c r="O33">
        <v>99.68</v>
      </c>
      <c r="P33">
        <v>0.65</v>
      </c>
      <c r="Q33">
        <v>7.01</v>
      </c>
      <c r="R33" s="93">
        <v>12.5</v>
      </c>
      <c r="S33" s="93">
        <v>24</v>
      </c>
      <c r="T33" s="93">
        <v>11</v>
      </c>
      <c r="U33">
        <v>0.95</v>
      </c>
      <c r="V33">
        <v>11.001908</v>
      </c>
      <c r="W33">
        <v>1.3</v>
      </c>
      <c r="X33">
        <v>20</v>
      </c>
      <c r="Y33">
        <v>6.66</v>
      </c>
      <c r="Z33">
        <v>6.67</v>
      </c>
      <c r="AA33">
        <v>6.02</v>
      </c>
      <c r="AB33">
        <v>1.2</v>
      </c>
      <c r="AC33">
        <v>0.3</v>
      </c>
      <c r="AD33">
        <v>0</v>
      </c>
      <c r="AE33">
        <v>3</v>
      </c>
      <c r="AF33">
        <v>1</v>
      </c>
      <c r="AG33">
        <v>5.66</v>
      </c>
      <c r="AH33">
        <v>13.33</v>
      </c>
      <c r="AI33">
        <v>13.33</v>
      </c>
      <c r="AJ33">
        <v>22.13</v>
      </c>
      <c r="AK33">
        <v>2</v>
      </c>
      <c r="AL33">
        <v>1</v>
      </c>
    </row>
    <row r="34" spans="1:38">
      <c r="A34" t="s">
        <v>76</v>
      </c>
      <c r="B34" s="34">
        <v>260.32</v>
      </c>
      <c r="C34" s="34">
        <v>86.77</v>
      </c>
      <c r="D34" s="93">
        <f t="shared" si="0"/>
        <v>77.94</v>
      </c>
      <c r="E34" s="34">
        <v>0</v>
      </c>
      <c r="F34" s="34"/>
      <c r="G34" s="34"/>
      <c r="H34" s="34"/>
      <c r="I34" s="34"/>
      <c r="J34" s="37">
        <v>0.44</v>
      </c>
      <c r="K34" s="37">
        <v>0.44</v>
      </c>
      <c r="L34" s="37">
        <v>0.45</v>
      </c>
      <c r="M34">
        <v>115.39</v>
      </c>
      <c r="N34">
        <v>270.56</v>
      </c>
      <c r="O34">
        <v>99.68</v>
      </c>
      <c r="P34">
        <v>0.65</v>
      </c>
      <c r="Q34">
        <v>7.01</v>
      </c>
      <c r="R34" s="93">
        <v>31.27</v>
      </c>
      <c r="S34" s="93">
        <v>32</v>
      </c>
      <c r="T34" s="93">
        <v>14.67</v>
      </c>
      <c r="U34">
        <v>0.95</v>
      </c>
      <c r="V34">
        <v>16.638928</v>
      </c>
      <c r="W34">
        <v>1.3</v>
      </c>
      <c r="X34">
        <v>20</v>
      </c>
      <c r="Y34">
        <v>6.66</v>
      </c>
      <c r="Z34">
        <v>6.67</v>
      </c>
      <c r="AA34">
        <v>25.1</v>
      </c>
      <c r="AB34">
        <v>5.0199999999999996</v>
      </c>
      <c r="AC34">
        <v>0.9</v>
      </c>
      <c r="AD34">
        <v>1</v>
      </c>
      <c r="AE34">
        <v>5</v>
      </c>
      <c r="AF34">
        <v>3</v>
      </c>
      <c r="AG34">
        <v>5.66</v>
      </c>
      <c r="AH34">
        <v>13.33</v>
      </c>
      <c r="AI34">
        <v>13.33</v>
      </c>
      <c r="AJ34">
        <v>22.13</v>
      </c>
      <c r="AK34">
        <v>7</v>
      </c>
      <c r="AL34">
        <v>3</v>
      </c>
    </row>
    <row r="35" spans="1:38">
      <c r="A35" t="s">
        <v>77</v>
      </c>
      <c r="B35" s="34">
        <v>260.32</v>
      </c>
      <c r="C35" s="34">
        <v>86.77</v>
      </c>
      <c r="D35" s="93">
        <f t="shared" si="0"/>
        <v>87.55</v>
      </c>
      <c r="E35" s="34">
        <v>0</v>
      </c>
      <c r="F35" s="34"/>
      <c r="G35" s="34"/>
      <c r="H35" s="34"/>
      <c r="I35" s="34"/>
      <c r="J35" s="37">
        <v>2.87</v>
      </c>
      <c r="K35" s="37">
        <v>2.87</v>
      </c>
      <c r="L35" s="37">
        <v>2.94</v>
      </c>
      <c r="M35">
        <v>115.39</v>
      </c>
      <c r="N35">
        <v>270.56</v>
      </c>
      <c r="O35">
        <v>99.68</v>
      </c>
      <c r="P35">
        <v>0.62</v>
      </c>
      <c r="Q35">
        <v>7.01</v>
      </c>
      <c r="R35" s="93">
        <v>29.18</v>
      </c>
      <c r="S35" s="93">
        <v>29.18</v>
      </c>
      <c r="T35" s="93">
        <v>29.19</v>
      </c>
      <c r="U35">
        <v>0.95</v>
      </c>
      <c r="V35">
        <v>23.374195</v>
      </c>
      <c r="W35">
        <v>1.3</v>
      </c>
      <c r="X35">
        <v>20</v>
      </c>
      <c r="Y35">
        <v>6.66</v>
      </c>
      <c r="Z35">
        <v>6.67</v>
      </c>
      <c r="AA35">
        <v>26.96</v>
      </c>
      <c r="AB35">
        <v>5.39</v>
      </c>
      <c r="AC35">
        <v>3.9</v>
      </c>
      <c r="AD35">
        <v>1</v>
      </c>
      <c r="AE35">
        <v>8</v>
      </c>
      <c r="AF35">
        <v>4</v>
      </c>
      <c r="AG35">
        <v>5.66</v>
      </c>
      <c r="AH35">
        <v>13.33</v>
      </c>
      <c r="AI35">
        <v>13.33</v>
      </c>
      <c r="AJ35">
        <v>22.13</v>
      </c>
      <c r="AK35">
        <v>14</v>
      </c>
      <c r="AL35">
        <v>6</v>
      </c>
    </row>
    <row r="36" spans="1:38">
      <c r="A36" t="s">
        <v>78</v>
      </c>
      <c r="B36" s="34">
        <v>260.32</v>
      </c>
      <c r="C36" s="34">
        <v>86.77</v>
      </c>
      <c r="D36" s="93">
        <f t="shared" si="0"/>
        <v>87.55</v>
      </c>
      <c r="E36" s="34">
        <v>0</v>
      </c>
      <c r="F36" s="34"/>
      <c r="G36" s="34"/>
      <c r="H36" s="34"/>
      <c r="I36" s="34"/>
      <c r="J36" s="37">
        <v>2.87</v>
      </c>
      <c r="K36" s="37">
        <v>2.87</v>
      </c>
      <c r="L36" s="37">
        <v>2.94</v>
      </c>
      <c r="M36">
        <v>115.39</v>
      </c>
      <c r="N36">
        <v>270.56</v>
      </c>
      <c r="O36">
        <v>99.68</v>
      </c>
      <c r="P36">
        <v>0.62</v>
      </c>
      <c r="Q36">
        <v>7.01</v>
      </c>
      <c r="R36" s="93">
        <v>29.18</v>
      </c>
      <c r="S36" s="93">
        <v>29.18</v>
      </c>
      <c r="T36" s="93">
        <v>29.19</v>
      </c>
      <c r="U36">
        <v>0.95</v>
      </c>
      <c r="V36">
        <v>32.082419000000002</v>
      </c>
      <c r="W36">
        <v>1.3</v>
      </c>
      <c r="X36">
        <v>20</v>
      </c>
      <c r="Y36">
        <v>6.66</v>
      </c>
      <c r="Z36">
        <v>6.67</v>
      </c>
      <c r="AA36">
        <v>30.68</v>
      </c>
      <c r="AB36">
        <v>6.14</v>
      </c>
      <c r="AC36">
        <v>5.41</v>
      </c>
      <c r="AD36">
        <v>2</v>
      </c>
      <c r="AE36">
        <v>10</v>
      </c>
      <c r="AF36">
        <v>5</v>
      </c>
      <c r="AG36">
        <v>5.66</v>
      </c>
      <c r="AH36">
        <v>13.33</v>
      </c>
      <c r="AI36">
        <v>13.33</v>
      </c>
      <c r="AJ36">
        <v>22.13</v>
      </c>
      <c r="AK36">
        <v>21</v>
      </c>
      <c r="AL36">
        <v>9</v>
      </c>
    </row>
    <row r="37" spans="1:38">
      <c r="A37" t="s">
        <v>79</v>
      </c>
      <c r="B37" s="34">
        <v>260.32</v>
      </c>
      <c r="C37" s="34">
        <v>86.77</v>
      </c>
      <c r="D37" s="93">
        <f t="shared" si="0"/>
        <v>89.05</v>
      </c>
      <c r="E37" s="34">
        <v>0</v>
      </c>
      <c r="F37" s="34"/>
      <c r="G37" s="34"/>
      <c r="H37" s="34"/>
      <c r="I37" s="34"/>
      <c r="J37" s="37">
        <v>2.94</v>
      </c>
      <c r="K37" s="37">
        <v>2.94</v>
      </c>
      <c r="L37" s="37">
        <v>3.02</v>
      </c>
      <c r="M37">
        <v>115.39</v>
      </c>
      <c r="N37">
        <v>270.56</v>
      </c>
      <c r="O37">
        <v>99.68</v>
      </c>
      <c r="P37">
        <v>0.62</v>
      </c>
      <c r="Q37">
        <v>7.01</v>
      </c>
      <c r="R37" s="93">
        <v>29.68</v>
      </c>
      <c r="S37" s="93">
        <v>29.68</v>
      </c>
      <c r="T37" s="93">
        <v>29.69</v>
      </c>
      <c r="U37">
        <v>0.95</v>
      </c>
      <c r="V37">
        <v>42.656691000000002</v>
      </c>
      <c r="W37">
        <v>1.3</v>
      </c>
      <c r="X37">
        <v>20</v>
      </c>
      <c r="Y37">
        <v>6.66</v>
      </c>
      <c r="Z37">
        <v>6.67</v>
      </c>
      <c r="AA37">
        <v>29.41</v>
      </c>
      <c r="AB37">
        <v>5.88</v>
      </c>
      <c r="AC37">
        <v>11</v>
      </c>
      <c r="AD37">
        <v>5</v>
      </c>
      <c r="AE37">
        <v>13</v>
      </c>
      <c r="AF37">
        <v>7</v>
      </c>
      <c r="AG37">
        <v>5.66</v>
      </c>
      <c r="AH37">
        <v>13.33</v>
      </c>
      <c r="AI37">
        <v>13.33</v>
      </c>
      <c r="AJ37">
        <v>23.09</v>
      </c>
      <c r="AK37">
        <v>28</v>
      </c>
      <c r="AL37">
        <v>12</v>
      </c>
    </row>
    <row r="38" spans="1:38">
      <c r="A38" t="s">
        <v>80</v>
      </c>
      <c r="B38" s="34">
        <v>260.32</v>
      </c>
      <c r="C38" s="34">
        <v>86.77</v>
      </c>
      <c r="D38" s="93">
        <f t="shared" si="0"/>
        <v>89.05</v>
      </c>
      <c r="E38" s="34">
        <v>0</v>
      </c>
      <c r="F38" s="34"/>
      <c r="G38" s="34"/>
      <c r="H38" s="34"/>
      <c r="I38" s="34"/>
      <c r="J38" s="37">
        <v>3.26</v>
      </c>
      <c r="K38" s="37">
        <v>3.26</v>
      </c>
      <c r="L38" s="37">
        <v>3.33</v>
      </c>
      <c r="M38">
        <v>115.39</v>
      </c>
      <c r="N38">
        <v>270.56</v>
      </c>
      <c r="O38">
        <v>99.68</v>
      </c>
      <c r="P38">
        <v>0.62</v>
      </c>
      <c r="Q38">
        <v>7.01</v>
      </c>
      <c r="R38" s="93">
        <v>29.68</v>
      </c>
      <c r="S38" s="93">
        <v>29.68</v>
      </c>
      <c r="T38" s="93">
        <v>29.69</v>
      </c>
      <c r="U38">
        <v>0.95</v>
      </c>
      <c r="V38">
        <v>54.562466000000001</v>
      </c>
      <c r="W38">
        <v>1.3</v>
      </c>
      <c r="X38">
        <v>20</v>
      </c>
      <c r="Y38">
        <v>6.66</v>
      </c>
      <c r="Z38">
        <v>6.67</v>
      </c>
      <c r="AA38">
        <v>39.229999999999997</v>
      </c>
      <c r="AB38">
        <v>7.85</v>
      </c>
      <c r="AC38">
        <v>13</v>
      </c>
      <c r="AD38">
        <v>7</v>
      </c>
      <c r="AE38">
        <v>17</v>
      </c>
      <c r="AF38">
        <v>8</v>
      </c>
      <c r="AG38">
        <v>5.66</v>
      </c>
      <c r="AH38">
        <v>13.33</v>
      </c>
      <c r="AI38">
        <v>13.33</v>
      </c>
      <c r="AJ38">
        <v>23.09</v>
      </c>
      <c r="AK38">
        <v>35</v>
      </c>
      <c r="AL38">
        <v>15</v>
      </c>
    </row>
    <row r="39" spans="1:38">
      <c r="A39" t="s">
        <v>81</v>
      </c>
      <c r="B39" s="34">
        <v>260.32</v>
      </c>
      <c r="C39" s="34">
        <v>86.77</v>
      </c>
      <c r="D39" s="93">
        <f t="shared" si="0"/>
        <v>89.05</v>
      </c>
      <c r="E39" s="34">
        <v>0</v>
      </c>
      <c r="F39" s="34"/>
      <c r="G39" s="34"/>
      <c r="H39" s="34"/>
      <c r="I39" s="34"/>
      <c r="J39" s="37">
        <v>4.3099999999999996</v>
      </c>
      <c r="K39" s="37">
        <v>4.3099999999999996</v>
      </c>
      <c r="L39" s="37">
        <v>4.41</v>
      </c>
      <c r="M39">
        <v>115.39</v>
      </c>
      <c r="N39">
        <v>270.56</v>
      </c>
      <c r="O39">
        <v>99.68</v>
      </c>
      <c r="P39">
        <v>0.62</v>
      </c>
      <c r="Q39">
        <v>7.01</v>
      </c>
      <c r="R39" s="93">
        <v>29.68</v>
      </c>
      <c r="S39" s="93">
        <v>29.68</v>
      </c>
      <c r="T39" s="93">
        <v>29.69</v>
      </c>
      <c r="U39">
        <v>1.03</v>
      </c>
      <c r="V39">
        <v>67.158289999999994</v>
      </c>
      <c r="W39">
        <v>1.3</v>
      </c>
      <c r="X39">
        <v>20</v>
      </c>
      <c r="Y39">
        <v>6.66</v>
      </c>
      <c r="Z39">
        <v>6.67</v>
      </c>
      <c r="AA39">
        <v>49.51</v>
      </c>
      <c r="AB39">
        <v>9.9</v>
      </c>
      <c r="AC39">
        <v>15.33</v>
      </c>
      <c r="AD39">
        <v>9</v>
      </c>
      <c r="AE39">
        <v>17</v>
      </c>
      <c r="AF39">
        <v>8</v>
      </c>
      <c r="AG39">
        <v>5.66</v>
      </c>
      <c r="AH39">
        <v>13.33</v>
      </c>
      <c r="AI39">
        <v>13.33</v>
      </c>
      <c r="AJ39">
        <v>23.09</v>
      </c>
      <c r="AK39">
        <v>39</v>
      </c>
      <c r="AL39">
        <v>16</v>
      </c>
    </row>
    <row r="40" spans="1:38">
      <c r="A40" t="s">
        <v>82</v>
      </c>
      <c r="B40" s="34">
        <v>260.32</v>
      </c>
      <c r="C40" s="34">
        <v>86.77</v>
      </c>
      <c r="D40" s="93">
        <f t="shared" si="0"/>
        <v>89.05</v>
      </c>
      <c r="E40" s="34">
        <v>0</v>
      </c>
      <c r="F40" s="34"/>
      <c r="G40" s="34"/>
      <c r="H40" s="34"/>
      <c r="I40" s="34"/>
      <c r="J40" s="37">
        <v>4.8899999999999997</v>
      </c>
      <c r="K40" s="37">
        <v>4.8899999999999997</v>
      </c>
      <c r="L40" s="37">
        <v>5.01</v>
      </c>
      <c r="M40">
        <v>115.39</v>
      </c>
      <c r="N40">
        <v>270.56</v>
      </c>
      <c r="O40">
        <v>99.68</v>
      </c>
      <c r="P40">
        <v>0.62</v>
      </c>
      <c r="Q40">
        <v>7.01</v>
      </c>
      <c r="R40" s="93">
        <v>29.68</v>
      </c>
      <c r="S40" s="93">
        <v>29.68</v>
      </c>
      <c r="T40" s="93">
        <v>29.69</v>
      </c>
      <c r="U40">
        <v>1.03</v>
      </c>
      <c r="V40">
        <v>79.151535999999993</v>
      </c>
      <c r="W40">
        <v>1.3</v>
      </c>
      <c r="X40">
        <v>20</v>
      </c>
      <c r="Y40">
        <v>6.66</v>
      </c>
      <c r="Z40">
        <v>6.67</v>
      </c>
      <c r="AA40">
        <v>60.03</v>
      </c>
      <c r="AB40">
        <v>12</v>
      </c>
      <c r="AC40">
        <v>17.329999999999998</v>
      </c>
      <c r="AD40">
        <v>11</v>
      </c>
      <c r="AE40">
        <v>18</v>
      </c>
      <c r="AF40">
        <v>9</v>
      </c>
      <c r="AG40">
        <v>5.66</v>
      </c>
      <c r="AH40">
        <v>13.33</v>
      </c>
      <c r="AI40">
        <v>13.33</v>
      </c>
      <c r="AJ40">
        <v>23.09</v>
      </c>
      <c r="AK40">
        <v>46</v>
      </c>
      <c r="AL40">
        <v>19</v>
      </c>
    </row>
    <row r="41" spans="1:38">
      <c r="A41" t="s">
        <v>83</v>
      </c>
      <c r="B41" s="34">
        <v>260.32</v>
      </c>
      <c r="C41" s="34">
        <v>86.77</v>
      </c>
      <c r="D41" s="93">
        <f t="shared" si="0"/>
        <v>91.6</v>
      </c>
      <c r="E41" s="34">
        <v>0</v>
      </c>
      <c r="F41" s="34"/>
      <c r="G41" s="34"/>
      <c r="H41" s="34"/>
      <c r="I41" s="34"/>
      <c r="J41" s="37">
        <v>6.28</v>
      </c>
      <c r="K41" s="37">
        <v>6.28</v>
      </c>
      <c r="L41" s="37">
        <v>6.45</v>
      </c>
      <c r="M41">
        <v>115.39</v>
      </c>
      <c r="N41">
        <v>270.56</v>
      </c>
      <c r="O41">
        <v>99.68</v>
      </c>
      <c r="P41">
        <v>0.62</v>
      </c>
      <c r="Q41">
        <v>7.01</v>
      </c>
      <c r="R41" s="93">
        <v>30.53</v>
      </c>
      <c r="S41" s="93">
        <v>30.53</v>
      </c>
      <c r="T41" s="93">
        <v>30.54</v>
      </c>
      <c r="U41">
        <v>1.03</v>
      </c>
      <c r="V41">
        <v>90.629675000000006</v>
      </c>
      <c r="W41">
        <v>1.3</v>
      </c>
      <c r="X41">
        <v>20</v>
      </c>
      <c r="Y41">
        <v>6.66</v>
      </c>
      <c r="Z41">
        <v>6.67</v>
      </c>
      <c r="AA41">
        <v>70.33</v>
      </c>
      <c r="AB41">
        <v>14.06</v>
      </c>
      <c r="AC41">
        <v>19.670000000000002</v>
      </c>
      <c r="AD41">
        <v>9</v>
      </c>
      <c r="AE41">
        <v>20</v>
      </c>
      <c r="AF41">
        <v>10</v>
      </c>
      <c r="AG41">
        <v>5.66</v>
      </c>
      <c r="AH41">
        <v>13.33</v>
      </c>
      <c r="AI41">
        <v>13.33</v>
      </c>
      <c r="AJ41">
        <v>23.09</v>
      </c>
      <c r="AK41">
        <v>42</v>
      </c>
      <c r="AL41">
        <v>18</v>
      </c>
    </row>
    <row r="42" spans="1:38">
      <c r="A42" t="s">
        <v>84</v>
      </c>
      <c r="B42" s="34">
        <v>260.32</v>
      </c>
      <c r="C42" s="34">
        <v>86.77</v>
      </c>
      <c r="D42" s="93">
        <f t="shared" si="0"/>
        <v>91.6</v>
      </c>
      <c r="E42" s="34">
        <v>0</v>
      </c>
      <c r="F42" s="34"/>
      <c r="G42" s="34"/>
      <c r="H42" s="34"/>
      <c r="I42" s="34"/>
      <c r="J42" s="37">
        <v>6.94</v>
      </c>
      <c r="K42" s="37">
        <v>6.94</v>
      </c>
      <c r="L42" s="37">
        <v>7.11</v>
      </c>
      <c r="M42">
        <v>115.39</v>
      </c>
      <c r="N42">
        <v>270.56</v>
      </c>
      <c r="O42">
        <v>99.68</v>
      </c>
      <c r="P42">
        <v>0.62</v>
      </c>
      <c r="Q42">
        <v>7.01</v>
      </c>
      <c r="R42" s="93">
        <v>30.53</v>
      </c>
      <c r="S42" s="93">
        <v>30.53</v>
      </c>
      <c r="T42" s="93">
        <v>30.54</v>
      </c>
      <c r="U42">
        <v>1.03</v>
      </c>
      <c r="V42">
        <v>101.514955</v>
      </c>
      <c r="W42">
        <v>1.3</v>
      </c>
      <c r="X42">
        <v>20</v>
      </c>
      <c r="Y42">
        <v>6.66</v>
      </c>
      <c r="Z42">
        <v>6.67</v>
      </c>
      <c r="AA42">
        <v>80.709999999999994</v>
      </c>
      <c r="AB42">
        <v>16.14</v>
      </c>
      <c r="AC42">
        <v>23</v>
      </c>
      <c r="AD42">
        <v>9.5</v>
      </c>
      <c r="AE42">
        <v>22</v>
      </c>
      <c r="AF42">
        <v>11</v>
      </c>
      <c r="AG42">
        <v>5.66</v>
      </c>
      <c r="AH42">
        <v>13.33</v>
      </c>
      <c r="AI42">
        <v>13.33</v>
      </c>
      <c r="AJ42">
        <v>23.09</v>
      </c>
      <c r="AK42">
        <v>46</v>
      </c>
      <c r="AL42">
        <v>19</v>
      </c>
    </row>
    <row r="43" spans="1:38">
      <c r="A43" t="s">
        <v>85</v>
      </c>
      <c r="B43" s="34">
        <v>260.32</v>
      </c>
      <c r="C43" s="34">
        <v>86.77</v>
      </c>
      <c r="D43" s="93">
        <f t="shared" si="0"/>
        <v>91.6</v>
      </c>
      <c r="E43" s="34">
        <v>0</v>
      </c>
      <c r="F43" s="34"/>
      <c r="G43" s="34"/>
      <c r="H43" s="34"/>
      <c r="I43" s="34"/>
      <c r="J43" s="37">
        <v>7.69</v>
      </c>
      <c r="K43" s="37">
        <v>7.69</v>
      </c>
      <c r="L43" s="37">
        <v>7.88</v>
      </c>
      <c r="M43">
        <v>115.39</v>
      </c>
      <c r="N43">
        <v>270.56</v>
      </c>
      <c r="O43">
        <v>99.68</v>
      </c>
      <c r="P43">
        <v>0.62</v>
      </c>
      <c r="Q43">
        <v>7.01</v>
      </c>
      <c r="R43" s="93">
        <v>30.53</v>
      </c>
      <c r="S43" s="93">
        <v>30.53</v>
      </c>
      <c r="T43" s="93">
        <v>30.54</v>
      </c>
      <c r="U43">
        <v>1.03</v>
      </c>
      <c r="V43">
        <v>111.19507900000001</v>
      </c>
      <c r="W43">
        <v>1.3</v>
      </c>
      <c r="X43">
        <v>20</v>
      </c>
      <c r="Y43">
        <v>6.66</v>
      </c>
      <c r="Z43">
        <v>6.67</v>
      </c>
      <c r="AA43">
        <v>90.76</v>
      </c>
      <c r="AB43">
        <v>18.149999999999999</v>
      </c>
      <c r="AC43">
        <v>26.33</v>
      </c>
      <c r="AD43">
        <v>11</v>
      </c>
      <c r="AE43">
        <v>25</v>
      </c>
      <c r="AF43">
        <v>13</v>
      </c>
      <c r="AG43">
        <v>5.66</v>
      </c>
      <c r="AH43">
        <v>13.33</v>
      </c>
      <c r="AI43">
        <v>13.33</v>
      </c>
      <c r="AJ43">
        <v>22.13</v>
      </c>
      <c r="AK43">
        <v>49</v>
      </c>
      <c r="AL43">
        <v>21</v>
      </c>
    </row>
    <row r="44" spans="1:38">
      <c r="A44" t="s">
        <v>86</v>
      </c>
      <c r="B44" s="34">
        <v>260.32</v>
      </c>
      <c r="C44" s="34">
        <v>86.77</v>
      </c>
      <c r="D44" s="93">
        <f t="shared" si="0"/>
        <v>91.6</v>
      </c>
      <c r="E44" s="34">
        <v>0</v>
      </c>
      <c r="F44" s="34"/>
      <c r="G44" s="34"/>
      <c r="H44" s="34"/>
      <c r="I44" s="34"/>
      <c r="J44" s="37">
        <v>5.78</v>
      </c>
      <c r="K44" s="37">
        <v>5.78</v>
      </c>
      <c r="L44" s="37">
        <v>5.92</v>
      </c>
      <c r="M44">
        <v>115.39</v>
      </c>
      <c r="N44">
        <v>270.56</v>
      </c>
      <c r="O44">
        <v>99.68</v>
      </c>
      <c r="P44">
        <v>0.62</v>
      </c>
      <c r="Q44">
        <v>7.01</v>
      </c>
      <c r="R44" s="93">
        <v>30.53</v>
      </c>
      <c r="S44" s="93">
        <v>30.53</v>
      </c>
      <c r="T44" s="93">
        <v>30.54</v>
      </c>
      <c r="U44">
        <v>1.03</v>
      </c>
      <c r="V44">
        <v>119.427072</v>
      </c>
      <c r="W44">
        <v>1.3</v>
      </c>
      <c r="X44">
        <v>20</v>
      </c>
      <c r="Y44">
        <v>6.66</v>
      </c>
      <c r="Z44">
        <v>6.67</v>
      </c>
      <c r="AA44">
        <v>93.63</v>
      </c>
      <c r="AB44">
        <v>18.72</v>
      </c>
      <c r="AC44">
        <v>30</v>
      </c>
      <c r="AD44">
        <v>12</v>
      </c>
      <c r="AE44">
        <v>30</v>
      </c>
      <c r="AF44">
        <v>15</v>
      </c>
      <c r="AG44">
        <v>5.66</v>
      </c>
      <c r="AH44">
        <v>13.33</v>
      </c>
      <c r="AI44">
        <v>13.33</v>
      </c>
      <c r="AJ44">
        <v>22.13</v>
      </c>
      <c r="AK44">
        <v>56</v>
      </c>
      <c r="AL44">
        <v>24</v>
      </c>
    </row>
    <row r="45" spans="1:38">
      <c r="A45" t="s">
        <v>87</v>
      </c>
      <c r="B45" s="34">
        <v>260.32</v>
      </c>
      <c r="C45" s="34">
        <v>86.77</v>
      </c>
      <c r="D45" s="93">
        <f t="shared" si="0"/>
        <v>91.6</v>
      </c>
      <c r="E45" s="34">
        <v>0</v>
      </c>
      <c r="F45" s="34"/>
      <c r="G45" s="34"/>
      <c r="H45" s="34"/>
      <c r="I45" s="34"/>
      <c r="J45" s="37">
        <v>6.54</v>
      </c>
      <c r="K45" s="37">
        <v>6.54</v>
      </c>
      <c r="L45" s="37">
        <v>6.7</v>
      </c>
      <c r="M45">
        <v>115.39</v>
      </c>
      <c r="N45">
        <v>270.56</v>
      </c>
      <c r="O45">
        <v>99.68</v>
      </c>
      <c r="P45">
        <v>0.62</v>
      </c>
      <c r="Q45">
        <v>7.01</v>
      </c>
      <c r="R45" s="93">
        <v>30.53</v>
      </c>
      <c r="S45" s="93">
        <v>30.53</v>
      </c>
      <c r="T45" s="93">
        <v>30.54</v>
      </c>
      <c r="U45">
        <v>1.03</v>
      </c>
      <c r="V45">
        <v>127.892321</v>
      </c>
      <c r="W45">
        <v>1.3</v>
      </c>
      <c r="X45">
        <v>20</v>
      </c>
      <c r="Y45">
        <v>6.66</v>
      </c>
      <c r="Z45">
        <v>6.67</v>
      </c>
      <c r="AA45">
        <v>100.29</v>
      </c>
      <c r="AB45">
        <v>20.059999999999999</v>
      </c>
      <c r="AC45">
        <v>35</v>
      </c>
      <c r="AD45">
        <v>11</v>
      </c>
      <c r="AE45">
        <v>37</v>
      </c>
      <c r="AF45">
        <v>18</v>
      </c>
      <c r="AG45">
        <v>5.66</v>
      </c>
      <c r="AH45">
        <v>13.33</v>
      </c>
      <c r="AI45">
        <v>13.33</v>
      </c>
      <c r="AJ45">
        <v>22.13</v>
      </c>
      <c r="AK45">
        <v>67</v>
      </c>
      <c r="AL45">
        <v>28</v>
      </c>
    </row>
    <row r="46" spans="1:38">
      <c r="A46" t="s">
        <v>88</v>
      </c>
      <c r="B46" s="34">
        <v>260.32</v>
      </c>
      <c r="C46" s="34">
        <v>86.77</v>
      </c>
      <c r="D46" s="93">
        <f t="shared" si="0"/>
        <v>91.5</v>
      </c>
      <c r="E46" s="34">
        <v>0</v>
      </c>
      <c r="F46" s="34"/>
      <c r="G46" s="34"/>
      <c r="H46" s="34"/>
      <c r="I46" s="34"/>
      <c r="J46" s="37">
        <v>7.44</v>
      </c>
      <c r="K46" s="37">
        <v>7.44</v>
      </c>
      <c r="L46" s="37">
        <v>7.62</v>
      </c>
      <c r="M46">
        <v>115.39</v>
      </c>
      <c r="N46">
        <v>270.56</v>
      </c>
      <c r="O46">
        <v>99.68</v>
      </c>
      <c r="P46">
        <v>0.62</v>
      </c>
      <c r="Q46">
        <v>7.01</v>
      </c>
      <c r="R46" s="93">
        <v>30.5</v>
      </c>
      <c r="S46" s="93">
        <v>30.5</v>
      </c>
      <c r="T46" s="93">
        <v>30.5</v>
      </c>
      <c r="U46">
        <v>1.03</v>
      </c>
      <c r="V46">
        <v>133.04339100000001</v>
      </c>
      <c r="W46">
        <v>1.3</v>
      </c>
      <c r="X46">
        <v>20</v>
      </c>
      <c r="Y46">
        <v>6.66</v>
      </c>
      <c r="Z46">
        <v>6.67</v>
      </c>
      <c r="AA46">
        <v>110.29</v>
      </c>
      <c r="AB46">
        <v>22.06</v>
      </c>
      <c r="AC46">
        <v>40</v>
      </c>
      <c r="AD46">
        <v>12</v>
      </c>
      <c r="AE46">
        <v>40</v>
      </c>
      <c r="AF46">
        <v>20</v>
      </c>
      <c r="AG46">
        <v>5.66</v>
      </c>
      <c r="AH46">
        <v>13.33</v>
      </c>
      <c r="AI46">
        <v>13.33</v>
      </c>
      <c r="AJ46">
        <v>22.13</v>
      </c>
      <c r="AK46">
        <v>74</v>
      </c>
      <c r="AL46">
        <v>31</v>
      </c>
    </row>
    <row r="47" spans="1:38">
      <c r="A47" t="s">
        <v>89</v>
      </c>
      <c r="B47" s="34">
        <v>260.32</v>
      </c>
      <c r="C47" s="34">
        <v>86.77</v>
      </c>
      <c r="D47" s="93">
        <f t="shared" si="0"/>
        <v>91.5</v>
      </c>
      <c r="E47" s="34">
        <v>0</v>
      </c>
      <c r="F47" s="34"/>
      <c r="G47" s="34"/>
      <c r="H47" s="34"/>
      <c r="I47" s="34"/>
      <c r="J47" s="37">
        <v>8.32</v>
      </c>
      <c r="K47" s="37">
        <v>8.32</v>
      </c>
      <c r="L47" s="37">
        <v>8.5299999999999994</v>
      </c>
      <c r="M47">
        <v>115.39</v>
      </c>
      <c r="N47">
        <v>270.56</v>
      </c>
      <c r="O47">
        <v>99.68</v>
      </c>
      <c r="P47">
        <v>0.62</v>
      </c>
      <c r="Q47">
        <v>7.01</v>
      </c>
      <c r="R47" s="93">
        <v>30.5</v>
      </c>
      <c r="S47" s="93">
        <v>30.5</v>
      </c>
      <c r="T47" s="93">
        <v>30.5</v>
      </c>
      <c r="U47">
        <v>0.99</v>
      </c>
      <c r="V47">
        <v>137.44609800000001</v>
      </c>
      <c r="W47">
        <v>1.3</v>
      </c>
      <c r="X47">
        <v>20</v>
      </c>
      <c r="Y47">
        <v>6.66</v>
      </c>
      <c r="Z47">
        <v>6.67</v>
      </c>
      <c r="AA47">
        <v>66.22</v>
      </c>
      <c r="AB47">
        <v>13.24</v>
      </c>
      <c r="AC47">
        <v>44.67</v>
      </c>
      <c r="AD47">
        <v>13</v>
      </c>
      <c r="AE47">
        <v>39</v>
      </c>
      <c r="AF47">
        <v>19</v>
      </c>
      <c r="AG47">
        <v>5.66</v>
      </c>
      <c r="AH47">
        <v>13.33</v>
      </c>
      <c r="AI47">
        <v>13.33</v>
      </c>
      <c r="AJ47">
        <v>22.13</v>
      </c>
      <c r="AK47">
        <v>81</v>
      </c>
      <c r="AL47">
        <v>34</v>
      </c>
    </row>
    <row r="48" spans="1:38">
      <c r="A48" t="s">
        <v>90</v>
      </c>
      <c r="B48" s="34">
        <v>260.32</v>
      </c>
      <c r="C48" s="34">
        <v>86.77</v>
      </c>
      <c r="D48" s="93">
        <f t="shared" si="0"/>
        <v>91.5</v>
      </c>
      <c r="E48" s="34">
        <v>0</v>
      </c>
      <c r="F48" s="34"/>
      <c r="G48" s="34"/>
      <c r="H48" s="34"/>
      <c r="I48" s="34"/>
      <c r="J48" s="37">
        <v>9.35</v>
      </c>
      <c r="K48" s="37">
        <v>9.35</v>
      </c>
      <c r="L48" s="37">
        <v>9.58</v>
      </c>
      <c r="M48">
        <v>115.39</v>
      </c>
      <c r="N48">
        <v>270.56</v>
      </c>
      <c r="O48">
        <v>99.68</v>
      </c>
      <c r="P48">
        <v>0.62</v>
      </c>
      <c r="Q48">
        <v>7.01</v>
      </c>
      <c r="R48" s="93">
        <v>30.5</v>
      </c>
      <c r="S48" s="93">
        <v>30.5</v>
      </c>
      <c r="T48" s="93">
        <v>30.5</v>
      </c>
      <c r="U48">
        <v>0.99</v>
      </c>
      <c r="V48">
        <v>140.847748</v>
      </c>
      <c r="W48">
        <v>1.3</v>
      </c>
      <c r="X48">
        <v>20</v>
      </c>
      <c r="Y48">
        <v>6.66</v>
      </c>
      <c r="Z48">
        <v>6.67</v>
      </c>
      <c r="AA48">
        <v>66.97</v>
      </c>
      <c r="AB48">
        <v>13.39</v>
      </c>
      <c r="AC48">
        <v>50</v>
      </c>
      <c r="AD48">
        <v>14</v>
      </c>
      <c r="AE48">
        <v>41</v>
      </c>
      <c r="AF48">
        <v>21</v>
      </c>
      <c r="AG48">
        <v>5.66</v>
      </c>
      <c r="AH48">
        <v>13.33</v>
      </c>
      <c r="AI48">
        <v>13.33</v>
      </c>
      <c r="AJ48">
        <v>22.13</v>
      </c>
      <c r="AK48">
        <v>88</v>
      </c>
      <c r="AL48">
        <v>37</v>
      </c>
    </row>
    <row r="49" spans="1:38">
      <c r="A49" t="s">
        <v>91</v>
      </c>
      <c r="B49" s="34">
        <v>260.32</v>
      </c>
      <c r="C49" s="34">
        <v>86.77</v>
      </c>
      <c r="D49" s="93">
        <f t="shared" si="0"/>
        <v>91.5</v>
      </c>
      <c r="E49" s="34">
        <v>0</v>
      </c>
      <c r="F49" s="34"/>
      <c r="G49" s="34"/>
      <c r="H49" s="34"/>
      <c r="I49" s="34"/>
      <c r="J49" s="37">
        <v>6.5</v>
      </c>
      <c r="K49" s="37">
        <v>6.5</v>
      </c>
      <c r="L49" s="37">
        <v>6.67</v>
      </c>
      <c r="M49">
        <v>115.39</v>
      </c>
      <c r="N49">
        <v>270.56</v>
      </c>
      <c r="O49">
        <v>99.68</v>
      </c>
      <c r="P49">
        <v>0.62</v>
      </c>
      <c r="Q49">
        <v>7.01</v>
      </c>
      <c r="R49" s="93">
        <v>30.5</v>
      </c>
      <c r="S49" s="93">
        <v>30.5</v>
      </c>
      <c r="T49" s="93">
        <v>30.5</v>
      </c>
      <c r="U49">
        <v>0.99</v>
      </c>
      <c r="V49">
        <v>143.87035700000001</v>
      </c>
      <c r="W49">
        <v>1.3</v>
      </c>
      <c r="X49">
        <v>20</v>
      </c>
      <c r="Y49">
        <v>6.66</v>
      </c>
      <c r="Z49">
        <v>6.67</v>
      </c>
      <c r="AA49">
        <v>71.13</v>
      </c>
      <c r="AB49">
        <v>14.23</v>
      </c>
      <c r="AC49">
        <v>36.67</v>
      </c>
      <c r="AD49">
        <v>14.5</v>
      </c>
      <c r="AE49">
        <v>53</v>
      </c>
      <c r="AF49">
        <v>27</v>
      </c>
      <c r="AG49">
        <v>5.66</v>
      </c>
      <c r="AH49">
        <v>13.33</v>
      </c>
      <c r="AI49">
        <v>13.33</v>
      </c>
      <c r="AJ49">
        <v>22.13</v>
      </c>
      <c r="AK49">
        <v>109</v>
      </c>
      <c r="AL49">
        <v>46</v>
      </c>
    </row>
    <row r="50" spans="1:38">
      <c r="A50" t="s">
        <v>92</v>
      </c>
      <c r="B50" s="34">
        <v>260.32</v>
      </c>
      <c r="C50" s="34">
        <v>86.77</v>
      </c>
      <c r="D50" s="93">
        <f t="shared" si="0"/>
        <v>91.5</v>
      </c>
      <c r="E50" s="34">
        <v>0</v>
      </c>
      <c r="F50" s="34"/>
      <c r="G50" s="34"/>
      <c r="H50" s="34"/>
      <c r="I50" s="34"/>
      <c r="J50" s="37">
        <v>6.94</v>
      </c>
      <c r="K50" s="37">
        <v>6.94</v>
      </c>
      <c r="L50" s="37">
        <v>7.11</v>
      </c>
      <c r="M50">
        <v>115.39</v>
      </c>
      <c r="N50">
        <v>270.56</v>
      </c>
      <c r="O50">
        <v>99.68</v>
      </c>
      <c r="P50">
        <v>0.62</v>
      </c>
      <c r="Q50">
        <v>7.01</v>
      </c>
      <c r="R50" s="93">
        <v>30.5</v>
      </c>
      <c r="S50" s="93">
        <v>30.5</v>
      </c>
      <c r="T50" s="93">
        <v>30.5</v>
      </c>
      <c r="U50">
        <v>0.99</v>
      </c>
      <c r="V50">
        <v>146.212636</v>
      </c>
      <c r="W50">
        <v>1.3</v>
      </c>
      <c r="X50">
        <v>20</v>
      </c>
      <c r="Y50">
        <v>6.66</v>
      </c>
      <c r="Z50">
        <v>6.67</v>
      </c>
      <c r="AA50">
        <v>72.8</v>
      </c>
      <c r="AB50">
        <v>14.56</v>
      </c>
      <c r="AC50">
        <v>41.67</v>
      </c>
      <c r="AD50">
        <v>15</v>
      </c>
      <c r="AE50">
        <v>57</v>
      </c>
      <c r="AF50">
        <v>28</v>
      </c>
      <c r="AG50">
        <v>5.66</v>
      </c>
      <c r="AH50">
        <v>13.33</v>
      </c>
      <c r="AI50">
        <v>13.33</v>
      </c>
      <c r="AJ50">
        <v>22.13</v>
      </c>
      <c r="AK50">
        <v>119</v>
      </c>
      <c r="AL50">
        <v>51</v>
      </c>
    </row>
    <row r="51" spans="1:38">
      <c r="A51" t="s">
        <v>93</v>
      </c>
      <c r="B51" s="34">
        <v>260.32</v>
      </c>
      <c r="C51" s="34">
        <v>86.77</v>
      </c>
      <c r="D51" s="93">
        <f t="shared" si="0"/>
        <v>91.5</v>
      </c>
      <c r="E51" s="34">
        <v>0</v>
      </c>
      <c r="F51" s="34"/>
      <c r="G51" s="34"/>
      <c r="H51" s="34"/>
      <c r="I51" s="34"/>
      <c r="J51" s="37">
        <v>7.24</v>
      </c>
      <c r="K51" s="37">
        <v>7.24</v>
      </c>
      <c r="L51" s="37">
        <v>7.42</v>
      </c>
      <c r="M51">
        <v>115.39</v>
      </c>
      <c r="N51">
        <v>270.56</v>
      </c>
      <c r="O51">
        <v>99.68</v>
      </c>
      <c r="P51">
        <v>1.1599999999999999</v>
      </c>
      <c r="Q51">
        <v>7.01</v>
      </c>
      <c r="R51" s="93">
        <v>30.5</v>
      </c>
      <c r="S51" s="93">
        <v>30.5</v>
      </c>
      <c r="T51" s="93">
        <v>30.5</v>
      </c>
      <c r="U51">
        <v>0.95</v>
      </c>
      <c r="V51">
        <v>148.61322899999999</v>
      </c>
      <c r="W51">
        <v>1.34</v>
      </c>
      <c r="X51">
        <v>20</v>
      </c>
      <c r="Y51">
        <v>6.66</v>
      </c>
      <c r="Z51">
        <v>6.67</v>
      </c>
      <c r="AA51">
        <v>76.97</v>
      </c>
      <c r="AB51">
        <v>15.39</v>
      </c>
      <c r="AC51">
        <v>33.33</v>
      </c>
      <c r="AD51">
        <v>9</v>
      </c>
      <c r="AE51">
        <v>60</v>
      </c>
      <c r="AF51">
        <v>30</v>
      </c>
      <c r="AG51">
        <v>5.66</v>
      </c>
      <c r="AH51">
        <v>13.33</v>
      </c>
      <c r="AI51">
        <v>13.33</v>
      </c>
      <c r="AJ51">
        <v>21.16</v>
      </c>
      <c r="AK51">
        <v>116</v>
      </c>
      <c r="AL51">
        <v>49</v>
      </c>
    </row>
    <row r="52" spans="1:38">
      <c r="A52" t="s">
        <v>94</v>
      </c>
      <c r="B52" s="34">
        <v>260.32</v>
      </c>
      <c r="C52" s="34">
        <v>86.77</v>
      </c>
      <c r="D52" s="93">
        <f t="shared" si="0"/>
        <v>91.5</v>
      </c>
      <c r="E52" s="34">
        <v>0</v>
      </c>
      <c r="F52" s="34"/>
      <c r="G52" s="34"/>
      <c r="H52" s="34"/>
      <c r="I52" s="34"/>
      <c r="J52" s="37">
        <v>8.2100000000000009</v>
      </c>
      <c r="K52" s="37">
        <v>8.2100000000000009</v>
      </c>
      <c r="L52" s="37">
        <v>8.41</v>
      </c>
      <c r="M52">
        <v>115.39</v>
      </c>
      <c r="N52">
        <v>270.56</v>
      </c>
      <c r="O52">
        <v>99.68</v>
      </c>
      <c r="P52">
        <v>1.1599999999999999</v>
      </c>
      <c r="Q52">
        <v>7.01</v>
      </c>
      <c r="R52" s="93">
        <v>30.5</v>
      </c>
      <c r="S52" s="93">
        <v>30.5</v>
      </c>
      <c r="T52" s="93">
        <v>30.5</v>
      </c>
      <c r="U52">
        <v>0.95</v>
      </c>
      <c r="V52">
        <v>149.419906</v>
      </c>
      <c r="W52">
        <v>1.34</v>
      </c>
      <c r="X52">
        <v>20</v>
      </c>
      <c r="Y52">
        <v>6.66</v>
      </c>
      <c r="Z52">
        <v>6.67</v>
      </c>
      <c r="AA52">
        <v>79.47</v>
      </c>
      <c r="AB52">
        <v>15.89</v>
      </c>
      <c r="AC52">
        <v>36.67</v>
      </c>
      <c r="AD52">
        <v>9</v>
      </c>
      <c r="AE52">
        <v>61</v>
      </c>
      <c r="AF52">
        <v>31</v>
      </c>
      <c r="AG52">
        <v>5.66</v>
      </c>
      <c r="AH52">
        <v>13.33</v>
      </c>
      <c r="AI52">
        <v>13.33</v>
      </c>
      <c r="AJ52">
        <v>21.16</v>
      </c>
      <c r="AK52">
        <v>123</v>
      </c>
      <c r="AL52">
        <v>52</v>
      </c>
    </row>
    <row r="53" spans="1:38">
      <c r="A53" t="s">
        <v>95</v>
      </c>
      <c r="B53" s="34">
        <v>260.32</v>
      </c>
      <c r="C53" s="34">
        <v>86.77</v>
      </c>
      <c r="D53" s="93">
        <f t="shared" si="0"/>
        <v>91.5</v>
      </c>
      <c r="E53" s="34">
        <v>0</v>
      </c>
      <c r="F53" s="34"/>
      <c r="G53" s="34"/>
      <c r="H53" s="34"/>
      <c r="I53" s="34"/>
      <c r="J53" s="37">
        <v>9.51</v>
      </c>
      <c r="K53" s="37">
        <v>9.51</v>
      </c>
      <c r="L53" s="37">
        <v>9.75</v>
      </c>
      <c r="M53">
        <v>84.85</v>
      </c>
      <c r="N53">
        <v>270.56</v>
      </c>
      <c r="O53">
        <v>99.68</v>
      </c>
      <c r="P53">
        <v>0</v>
      </c>
      <c r="Q53">
        <v>7.01</v>
      </c>
      <c r="R53" s="93">
        <v>30.5</v>
      </c>
      <c r="S53" s="93">
        <v>30.5</v>
      </c>
      <c r="T53" s="93">
        <v>30.5</v>
      </c>
      <c r="U53">
        <v>0.95</v>
      </c>
      <c r="V53">
        <v>149.32271600000001</v>
      </c>
      <c r="W53">
        <v>1.34</v>
      </c>
      <c r="X53">
        <v>20</v>
      </c>
      <c r="Y53">
        <v>6.66</v>
      </c>
      <c r="Z53">
        <v>6.67</v>
      </c>
      <c r="AA53">
        <v>150.5</v>
      </c>
      <c r="AB53">
        <v>30.1</v>
      </c>
      <c r="AC53">
        <v>40</v>
      </c>
      <c r="AD53">
        <v>16</v>
      </c>
      <c r="AE53">
        <v>53</v>
      </c>
      <c r="AF53">
        <v>27</v>
      </c>
      <c r="AG53">
        <v>5.66</v>
      </c>
      <c r="AH53">
        <v>13.33</v>
      </c>
      <c r="AI53">
        <v>13.33</v>
      </c>
      <c r="AJ53">
        <v>21.16</v>
      </c>
      <c r="AK53">
        <v>112</v>
      </c>
      <c r="AL53">
        <v>48</v>
      </c>
    </row>
    <row r="54" spans="1:38">
      <c r="A54" t="s">
        <v>96</v>
      </c>
      <c r="B54" s="34">
        <v>260.32</v>
      </c>
      <c r="C54" s="34">
        <v>86.77</v>
      </c>
      <c r="D54" s="93">
        <f t="shared" si="0"/>
        <v>91.5</v>
      </c>
      <c r="E54" s="34">
        <v>0</v>
      </c>
      <c r="F54" s="34"/>
      <c r="G54" s="34"/>
      <c r="H54" s="34"/>
      <c r="I54" s="34"/>
      <c r="J54" s="37">
        <v>9.51</v>
      </c>
      <c r="K54" s="37">
        <v>9.51</v>
      </c>
      <c r="L54" s="37">
        <v>9.75</v>
      </c>
      <c r="M54">
        <v>65.989999999999995</v>
      </c>
      <c r="N54">
        <v>270.56</v>
      </c>
      <c r="O54">
        <v>99.68</v>
      </c>
      <c r="P54">
        <v>0</v>
      </c>
      <c r="Q54">
        <v>7.01</v>
      </c>
      <c r="R54" s="93">
        <v>30.5</v>
      </c>
      <c r="S54" s="93">
        <v>30.5</v>
      </c>
      <c r="T54" s="93">
        <v>30.5</v>
      </c>
      <c r="U54">
        <v>0.95</v>
      </c>
      <c r="V54">
        <v>148.56463400000001</v>
      </c>
      <c r="W54">
        <v>1.34</v>
      </c>
      <c r="X54">
        <v>20</v>
      </c>
      <c r="Y54">
        <v>6.66</v>
      </c>
      <c r="Z54">
        <v>6.67</v>
      </c>
      <c r="AA54">
        <v>150.47999999999999</v>
      </c>
      <c r="AB54">
        <v>30.1</v>
      </c>
      <c r="AC54">
        <v>43.33</v>
      </c>
      <c r="AD54">
        <v>17</v>
      </c>
      <c r="AE54">
        <v>57</v>
      </c>
      <c r="AF54">
        <v>28</v>
      </c>
      <c r="AG54">
        <v>5.66</v>
      </c>
      <c r="AH54">
        <v>13.33</v>
      </c>
      <c r="AI54">
        <v>13.33</v>
      </c>
      <c r="AJ54">
        <v>21.16</v>
      </c>
      <c r="AK54">
        <v>119</v>
      </c>
      <c r="AL54">
        <v>51</v>
      </c>
    </row>
    <row r="55" spans="1:38">
      <c r="A55" t="s">
        <v>97</v>
      </c>
      <c r="B55" s="34">
        <v>260.32</v>
      </c>
      <c r="C55" s="34">
        <v>76.28</v>
      </c>
      <c r="D55" s="93">
        <f t="shared" si="0"/>
        <v>91.5</v>
      </c>
      <c r="E55" s="34">
        <v>0</v>
      </c>
      <c r="F55" s="34"/>
      <c r="G55" s="34"/>
      <c r="H55" s="34"/>
      <c r="I55" s="34"/>
      <c r="J55" s="37">
        <v>9.51</v>
      </c>
      <c r="K55" s="37">
        <v>9.51</v>
      </c>
      <c r="L55" s="37">
        <v>9.75</v>
      </c>
      <c r="M55">
        <v>65.989999999999995</v>
      </c>
      <c r="N55">
        <v>270.56</v>
      </c>
      <c r="O55">
        <v>99.68</v>
      </c>
      <c r="P55">
        <v>0.65</v>
      </c>
      <c r="Q55">
        <v>7.01</v>
      </c>
      <c r="R55" s="93">
        <v>30.5</v>
      </c>
      <c r="S55" s="93">
        <v>30.5</v>
      </c>
      <c r="T55" s="93">
        <v>30.5</v>
      </c>
      <c r="U55">
        <v>0.99</v>
      </c>
      <c r="V55">
        <v>146.98043699999999</v>
      </c>
      <c r="W55">
        <v>1.34</v>
      </c>
      <c r="X55">
        <v>17.5</v>
      </c>
      <c r="Y55">
        <v>5.84</v>
      </c>
      <c r="Z55">
        <v>5.83</v>
      </c>
      <c r="AA55">
        <v>146.13</v>
      </c>
      <c r="AB55">
        <v>29.23</v>
      </c>
      <c r="AC55">
        <v>46.67</v>
      </c>
      <c r="AD55">
        <v>19</v>
      </c>
      <c r="AE55">
        <v>57</v>
      </c>
      <c r="AF55">
        <v>28</v>
      </c>
      <c r="AG55">
        <v>5.66</v>
      </c>
      <c r="AH55">
        <v>13.33</v>
      </c>
      <c r="AI55">
        <v>13.33</v>
      </c>
      <c r="AJ55">
        <v>20.2</v>
      </c>
      <c r="AK55">
        <v>140</v>
      </c>
      <c r="AL55">
        <v>60</v>
      </c>
    </row>
    <row r="56" spans="1:38">
      <c r="A56" t="s">
        <v>98</v>
      </c>
      <c r="B56" s="34">
        <v>260.32</v>
      </c>
      <c r="C56" s="34">
        <v>76.28</v>
      </c>
      <c r="D56" s="93">
        <f t="shared" si="0"/>
        <v>91.5</v>
      </c>
      <c r="E56" s="34">
        <v>0</v>
      </c>
      <c r="F56" s="34"/>
      <c r="G56" s="34"/>
      <c r="H56" s="34"/>
      <c r="I56" s="34"/>
      <c r="J56" s="37">
        <v>9.51</v>
      </c>
      <c r="K56" s="37">
        <v>9.51</v>
      </c>
      <c r="L56" s="37">
        <v>9.75</v>
      </c>
      <c r="M56">
        <v>65.989999999999995</v>
      </c>
      <c r="N56">
        <v>270.56</v>
      </c>
      <c r="O56">
        <v>99.68</v>
      </c>
      <c r="P56">
        <v>0.65</v>
      </c>
      <c r="Q56">
        <v>7.01</v>
      </c>
      <c r="R56" s="93">
        <v>30.5</v>
      </c>
      <c r="S56" s="93">
        <v>30.5</v>
      </c>
      <c r="T56" s="93">
        <v>30.5</v>
      </c>
      <c r="U56">
        <v>0.99</v>
      </c>
      <c r="V56">
        <v>144.638158</v>
      </c>
      <c r="W56">
        <v>1.34</v>
      </c>
      <c r="X56">
        <v>17.5</v>
      </c>
      <c r="Y56">
        <v>5.84</v>
      </c>
      <c r="Z56">
        <v>5.83</v>
      </c>
      <c r="AA56">
        <v>137.80000000000001</v>
      </c>
      <c r="AB56">
        <v>27.56</v>
      </c>
      <c r="AC56">
        <v>50</v>
      </c>
      <c r="AD56">
        <v>21</v>
      </c>
      <c r="AE56">
        <v>57</v>
      </c>
      <c r="AF56">
        <v>28</v>
      </c>
      <c r="AG56">
        <v>5.66</v>
      </c>
      <c r="AH56">
        <v>13.33</v>
      </c>
      <c r="AI56">
        <v>13.33</v>
      </c>
      <c r="AJ56">
        <v>20.2</v>
      </c>
      <c r="AK56">
        <v>140</v>
      </c>
      <c r="AL56">
        <v>60</v>
      </c>
    </row>
    <row r="57" spans="1:38">
      <c r="A57" t="s">
        <v>99</v>
      </c>
      <c r="B57" s="34">
        <v>260.32</v>
      </c>
      <c r="C57" s="34">
        <v>75.83</v>
      </c>
      <c r="D57" s="93">
        <f t="shared" si="0"/>
        <v>92.5</v>
      </c>
      <c r="E57" s="34">
        <v>0</v>
      </c>
      <c r="F57" s="34"/>
      <c r="G57" s="34"/>
      <c r="H57" s="34"/>
      <c r="I57" s="34"/>
      <c r="J57" s="37">
        <v>9.51</v>
      </c>
      <c r="K57" s="37">
        <v>9.51</v>
      </c>
      <c r="L57" s="37">
        <v>9.75</v>
      </c>
      <c r="M57">
        <v>65.989999999999995</v>
      </c>
      <c r="N57">
        <v>270.56</v>
      </c>
      <c r="O57">
        <v>99.68</v>
      </c>
      <c r="P57">
        <v>0.65</v>
      </c>
      <c r="Q57">
        <v>7.01</v>
      </c>
      <c r="R57" s="93">
        <v>30.83</v>
      </c>
      <c r="S57" s="93">
        <v>30.83</v>
      </c>
      <c r="T57" s="93">
        <v>30.84</v>
      </c>
      <c r="U57">
        <v>0.99</v>
      </c>
      <c r="V57">
        <v>140.72140099999999</v>
      </c>
      <c r="W57">
        <v>1.34</v>
      </c>
      <c r="X57">
        <v>17.5</v>
      </c>
      <c r="Y57">
        <v>5.84</v>
      </c>
      <c r="Z57">
        <v>5.83</v>
      </c>
      <c r="AA57">
        <v>96.13</v>
      </c>
      <c r="AB57">
        <v>19.23</v>
      </c>
      <c r="AC57">
        <v>39.33</v>
      </c>
      <c r="AD57">
        <v>23</v>
      </c>
      <c r="AE57">
        <v>91</v>
      </c>
      <c r="AF57">
        <v>46</v>
      </c>
      <c r="AG57">
        <v>5.66</v>
      </c>
      <c r="AH57">
        <v>15.12</v>
      </c>
      <c r="AI57">
        <v>15.12</v>
      </c>
      <c r="AJ57">
        <v>20.2</v>
      </c>
      <c r="AK57">
        <v>126</v>
      </c>
      <c r="AL57">
        <v>54</v>
      </c>
    </row>
    <row r="58" spans="1:38">
      <c r="A58" t="s">
        <v>100</v>
      </c>
      <c r="B58" s="34">
        <v>260.32</v>
      </c>
      <c r="C58" s="34">
        <v>75.83</v>
      </c>
      <c r="D58" s="93">
        <f t="shared" si="0"/>
        <v>92.5</v>
      </c>
      <c r="E58" s="34">
        <v>0</v>
      </c>
      <c r="F58" s="34"/>
      <c r="G58" s="34"/>
      <c r="H58" s="34"/>
      <c r="I58" s="34"/>
      <c r="J58" s="37">
        <v>9.51</v>
      </c>
      <c r="K58" s="37">
        <v>9.51</v>
      </c>
      <c r="L58" s="37">
        <v>9.75</v>
      </c>
      <c r="M58">
        <v>65.989999999999995</v>
      </c>
      <c r="N58">
        <v>270.56</v>
      </c>
      <c r="O58">
        <v>99.68</v>
      </c>
      <c r="P58">
        <v>0.65</v>
      </c>
      <c r="Q58">
        <v>7.01</v>
      </c>
      <c r="R58" s="93">
        <v>30.83</v>
      </c>
      <c r="S58" s="93">
        <v>30.83</v>
      </c>
      <c r="T58" s="93">
        <v>30.84</v>
      </c>
      <c r="U58">
        <v>0.99</v>
      </c>
      <c r="V58">
        <v>136.804644</v>
      </c>
      <c r="W58">
        <v>1.34</v>
      </c>
      <c r="X58">
        <v>17.5</v>
      </c>
      <c r="Y58">
        <v>5.84</v>
      </c>
      <c r="Z58">
        <v>5.83</v>
      </c>
      <c r="AA58">
        <v>104.47</v>
      </c>
      <c r="AB58">
        <v>20.89</v>
      </c>
      <c r="AC58">
        <v>42</v>
      </c>
      <c r="AD58">
        <v>25</v>
      </c>
      <c r="AE58">
        <v>90</v>
      </c>
      <c r="AF58">
        <v>45</v>
      </c>
      <c r="AG58">
        <v>5.66</v>
      </c>
      <c r="AH58">
        <v>16.78</v>
      </c>
      <c r="AI58">
        <v>16.78</v>
      </c>
      <c r="AJ58">
        <v>20.2</v>
      </c>
      <c r="AK58">
        <v>126</v>
      </c>
      <c r="AL58">
        <v>54</v>
      </c>
    </row>
    <row r="59" spans="1:38">
      <c r="A59" t="s">
        <v>101</v>
      </c>
      <c r="B59" s="34">
        <v>260.32</v>
      </c>
      <c r="C59" s="34">
        <v>77.239999999999995</v>
      </c>
      <c r="D59" s="93">
        <f t="shared" si="0"/>
        <v>92.5</v>
      </c>
      <c r="E59" s="34">
        <v>0</v>
      </c>
      <c r="F59" s="34"/>
      <c r="G59" s="34"/>
      <c r="H59" s="34"/>
      <c r="I59" s="34"/>
      <c r="J59" s="37">
        <v>5.78</v>
      </c>
      <c r="K59" s="37">
        <v>5.78</v>
      </c>
      <c r="L59" s="37">
        <v>5.92</v>
      </c>
      <c r="M59">
        <v>65.989999999999995</v>
      </c>
      <c r="N59">
        <v>270.56</v>
      </c>
      <c r="O59">
        <v>70.819999999999993</v>
      </c>
      <c r="P59">
        <v>0.65</v>
      </c>
      <c r="Q59">
        <v>7.21</v>
      </c>
      <c r="R59" s="93">
        <v>30.83</v>
      </c>
      <c r="S59" s="93">
        <v>30.83</v>
      </c>
      <c r="T59" s="93">
        <v>30.84</v>
      </c>
      <c r="U59">
        <v>0.99</v>
      </c>
      <c r="V59">
        <v>131.95486299999999</v>
      </c>
      <c r="W59">
        <v>1.34</v>
      </c>
      <c r="X59">
        <v>17.5</v>
      </c>
      <c r="Y59">
        <v>5.84</v>
      </c>
      <c r="Z59">
        <v>5.83</v>
      </c>
      <c r="AA59">
        <v>105.3</v>
      </c>
      <c r="AB59">
        <v>21.06</v>
      </c>
      <c r="AC59">
        <v>36.67</v>
      </c>
      <c r="AD59">
        <v>20</v>
      </c>
      <c r="AE59">
        <v>89</v>
      </c>
      <c r="AF59">
        <v>45</v>
      </c>
      <c r="AG59">
        <v>5.66</v>
      </c>
      <c r="AH59">
        <v>21.88</v>
      </c>
      <c r="AI59">
        <v>21.88</v>
      </c>
      <c r="AJ59">
        <v>20.2</v>
      </c>
      <c r="AK59">
        <v>116</v>
      </c>
      <c r="AL59">
        <v>49</v>
      </c>
    </row>
    <row r="60" spans="1:38">
      <c r="A60" t="s">
        <v>102</v>
      </c>
      <c r="B60" s="34">
        <v>260.32</v>
      </c>
      <c r="C60" s="34">
        <v>77.239999999999995</v>
      </c>
      <c r="D60" s="93">
        <f t="shared" si="0"/>
        <v>93</v>
      </c>
      <c r="E60" s="34">
        <v>0</v>
      </c>
      <c r="F60" s="34"/>
      <c r="G60" s="34"/>
      <c r="H60" s="34"/>
      <c r="I60" s="34"/>
      <c r="J60" s="37">
        <v>5.97</v>
      </c>
      <c r="K60" s="37">
        <v>5.97</v>
      </c>
      <c r="L60" s="37">
        <v>6.12</v>
      </c>
      <c r="M60">
        <v>65.989999999999995</v>
      </c>
      <c r="N60">
        <v>270.56</v>
      </c>
      <c r="O60">
        <v>62.53</v>
      </c>
      <c r="P60">
        <v>0.65</v>
      </c>
      <c r="Q60">
        <v>7.21</v>
      </c>
      <c r="R60" s="93">
        <v>31</v>
      </c>
      <c r="S60" s="93">
        <v>31</v>
      </c>
      <c r="T60" s="93">
        <v>31</v>
      </c>
      <c r="U60">
        <v>0.99</v>
      </c>
      <c r="V60">
        <v>126.026273</v>
      </c>
      <c r="W60">
        <v>1.34</v>
      </c>
      <c r="X60">
        <v>17.5</v>
      </c>
      <c r="Y60">
        <v>5.84</v>
      </c>
      <c r="Z60">
        <v>5.83</v>
      </c>
      <c r="AA60">
        <v>102.06</v>
      </c>
      <c r="AB60">
        <v>20.41</v>
      </c>
      <c r="AC60">
        <v>38.67</v>
      </c>
      <c r="AD60">
        <v>19</v>
      </c>
      <c r="AE60">
        <v>85</v>
      </c>
      <c r="AF60">
        <v>43</v>
      </c>
      <c r="AG60">
        <v>5.66</v>
      </c>
      <c r="AH60">
        <v>20.56</v>
      </c>
      <c r="AI60">
        <v>20.56</v>
      </c>
      <c r="AJ60">
        <v>18.28</v>
      </c>
      <c r="AK60">
        <v>109</v>
      </c>
      <c r="AL60">
        <v>46</v>
      </c>
    </row>
    <row r="61" spans="1:38">
      <c r="A61" t="s">
        <v>103</v>
      </c>
      <c r="B61" s="34">
        <v>260.32</v>
      </c>
      <c r="C61" s="34">
        <v>77.239999999999995</v>
      </c>
      <c r="D61" s="93">
        <f t="shared" si="0"/>
        <v>93</v>
      </c>
      <c r="E61" s="34">
        <v>0</v>
      </c>
      <c r="F61" s="34"/>
      <c r="G61" s="34"/>
      <c r="H61" s="34"/>
      <c r="I61" s="34"/>
      <c r="J61" s="37">
        <v>6.3</v>
      </c>
      <c r="K61" s="37">
        <v>6.3</v>
      </c>
      <c r="L61" s="37">
        <v>6.47</v>
      </c>
      <c r="M61">
        <v>65.989999999999995</v>
      </c>
      <c r="N61">
        <v>270.56</v>
      </c>
      <c r="O61">
        <v>62.53</v>
      </c>
      <c r="P61">
        <v>0.65</v>
      </c>
      <c r="Q61">
        <v>7.21</v>
      </c>
      <c r="R61" s="93">
        <v>31</v>
      </c>
      <c r="S61" s="93">
        <v>31</v>
      </c>
      <c r="T61" s="93">
        <v>31</v>
      </c>
      <c r="U61">
        <v>0.99</v>
      </c>
      <c r="V61">
        <v>119.018874</v>
      </c>
      <c r="W61">
        <v>1.34</v>
      </c>
      <c r="X61">
        <v>18</v>
      </c>
      <c r="Y61">
        <v>6</v>
      </c>
      <c r="Z61">
        <v>6</v>
      </c>
      <c r="AA61">
        <v>104.78</v>
      </c>
      <c r="AB61">
        <v>20.96</v>
      </c>
      <c r="AC61">
        <v>26.67</v>
      </c>
      <c r="AD61">
        <v>18</v>
      </c>
      <c r="AE61">
        <v>47</v>
      </c>
      <c r="AF61">
        <v>24</v>
      </c>
      <c r="AG61">
        <v>5.66</v>
      </c>
      <c r="AH61">
        <v>16.78</v>
      </c>
      <c r="AI61">
        <v>16.78</v>
      </c>
      <c r="AJ61">
        <v>18.28</v>
      </c>
      <c r="AK61">
        <v>102</v>
      </c>
      <c r="AL61">
        <v>43</v>
      </c>
    </row>
    <row r="62" spans="1:38">
      <c r="A62" t="s">
        <v>104</v>
      </c>
      <c r="B62" s="34">
        <v>260.32</v>
      </c>
      <c r="C62" s="34">
        <v>77.239999999999995</v>
      </c>
      <c r="D62" s="93">
        <f t="shared" si="0"/>
        <v>93</v>
      </c>
      <c r="E62" s="34">
        <v>0</v>
      </c>
      <c r="F62" s="34"/>
      <c r="G62" s="34"/>
      <c r="H62" s="34"/>
      <c r="I62" s="34"/>
      <c r="J62" s="37">
        <v>6.35</v>
      </c>
      <c r="K62" s="37">
        <v>6.35</v>
      </c>
      <c r="L62" s="37">
        <v>6.51</v>
      </c>
      <c r="M62">
        <v>65.989999999999995</v>
      </c>
      <c r="N62">
        <v>270.56</v>
      </c>
      <c r="O62">
        <v>62.53</v>
      </c>
      <c r="P62">
        <v>0.65</v>
      </c>
      <c r="Q62">
        <v>7.21</v>
      </c>
      <c r="R62" s="93">
        <v>31</v>
      </c>
      <c r="S62" s="93">
        <v>31</v>
      </c>
      <c r="T62" s="93">
        <v>31</v>
      </c>
      <c r="U62">
        <v>0.99</v>
      </c>
      <c r="V62">
        <v>110.913228</v>
      </c>
      <c r="W62">
        <v>1.34</v>
      </c>
      <c r="X62">
        <v>18</v>
      </c>
      <c r="Y62">
        <v>6</v>
      </c>
      <c r="Z62">
        <v>6</v>
      </c>
      <c r="AA62">
        <v>105.69</v>
      </c>
      <c r="AB62">
        <v>21.14</v>
      </c>
      <c r="AC62">
        <v>28.67</v>
      </c>
      <c r="AD62">
        <v>17</v>
      </c>
      <c r="AE62">
        <v>45</v>
      </c>
      <c r="AF62">
        <v>23</v>
      </c>
      <c r="AG62">
        <v>5.66</v>
      </c>
      <c r="AH62">
        <v>18.510000000000002</v>
      </c>
      <c r="AI62">
        <v>18.510000000000002</v>
      </c>
      <c r="AJ62">
        <v>18.28</v>
      </c>
      <c r="AK62">
        <v>98</v>
      </c>
      <c r="AL62">
        <v>42</v>
      </c>
    </row>
    <row r="63" spans="1:38">
      <c r="A63" t="s">
        <v>105</v>
      </c>
      <c r="B63" s="34">
        <v>260.32</v>
      </c>
      <c r="C63" s="34">
        <v>77.239999999999995</v>
      </c>
      <c r="D63" s="93">
        <f t="shared" si="0"/>
        <v>93</v>
      </c>
      <c r="E63" s="34">
        <v>0</v>
      </c>
      <c r="F63" s="34"/>
      <c r="G63" s="34"/>
      <c r="H63" s="34"/>
      <c r="I63" s="34"/>
      <c r="J63" s="37">
        <v>11.55</v>
      </c>
      <c r="K63" s="37">
        <v>11.55</v>
      </c>
      <c r="L63" s="37">
        <v>11.83</v>
      </c>
      <c r="M63">
        <v>65.989999999999995</v>
      </c>
      <c r="N63">
        <v>270.56</v>
      </c>
      <c r="O63">
        <v>62.53</v>
      </c>
      <c r="P63">
        <v>0.65</v>
      </c>
      <c r="Q63">
        <v>7.21</v>
      </c>
      <c r="R63" s="93">
        <v>31</v>
      </c>
      <c r="S63" s="93">
        <v>31</v>
      </c>
      <c r="T63" s="93">
        <v>31</v>
      </c>
      <c r="U63">
        <v>0.99</v>
      </c>
      <c r="V63">
        <v>100.01822900000001</v>
      </c>
      <c r="W63">
        <v>1.39</v>
      </c>
      <c r="X63">
        <v>18</v>
      </c>
      <c r="Y63">
        <v>6</v>
      </c>
      <c r="Z63">
        <v>6</v>
      </c>
      <c r="AA63">
        <v>108.63</v>
      </c>
      <c r="AB63">
        <v>21.73</v>
      </c>
      <c r="AC63">
        <v>30.67</v>
      </c>
      <c r="AD63">
        <v>16</v>
      </c>
      <c r="AE63">
        <v>42</v>
      </c>
      <c r="AF63">
        <v>21</v>
      </c>
      <c r="AG63">
        <v>5.66</v>
      </c>
      <c r="AH63">
        <v>19.420000000000002</v>
      </c>
      <c r="AI63">
        <v>19.420000000000002</v>
      </c>
      <c r="AJ63">
        <v>19.239999999999998</v>
      </c>
      <c r="AK63">
        <v>91</v>
      </c>
      <c r="AL63">
        <v>39</v>
      </c>
    </row>
    <row r="64" spans="1:38">
      <c r="A64" t="s">
        <v>106</v>
      </c>
      <c r="B64" s="34">
        <v>260.32</v>
      </c>
      <c r="C64" s="34">
        <v>77.239999999999995</v>
      </c>
      <c r="D64" s="93">
        <f t="shared" si="0"/>
        <v>93</v>
      </c>
      <c r="E64" s="34">
        <v>0</v>
      </c>
      <c r="F64" s="34"/>
      <c r="G64" s="34"/>
      <c r="H64" s="34"/>
      <c r="I64" s="34"/>
      <c r="J64" s="37">
        <v>10.82</v>
      </c>
      <c r="K64" s="37">
        <v>10.82</v>
      </c>
      <c r="L64" s="37">
        <v>11.1</v>
      </c>
      <c r="M64">
        <v>65.989999999999995</v>
      </c>
      <c r="N64">
        <v>270.56</v>
      </c>
      <c r="O64">
        <v>62.53</v>
      </c>
      <c r="P64">
        <v>0.65</v>
      </c>
      <c r="Q64">
        <v>7.21</v>
      </c>
      <c r="R64" s="93">
        <v>31</v>
      </c>
      <c r="S64" s="93">
        <v>31</v>
      </c>
      <c r="T64" s="93">
        <v>31</v>
      </c>
      <c r="U64">
        <v>0.99</v>
      </c>
      <c r="V64">
        <v>89.686931999999999</v>
      </c>
      <c r="W64">
        <v>1.39</v>
      </c>
      <c r="X64">
        <v>19</v>
      </c>
      <c r="Y64">
        <v>6.34</v>
      </c>
      <c r="Z64">
        <v>6.33</v>
      </c>
      <c r="AA64">
        <v>100.65</v>
      </c>
      <c r="AB64">
        <v>20.13</v>
      </c>
      <c r="AC64">
        <v>32.67</v>
      </c>
      <c r="AD64">
        <v>14</v>
      </c>
      <c r="AE64">
        <v>38</v>
      </c>
      <c r="AF64">
        <v>19</v>
      </c>
      <c r="AG64">
        <v>5.66</v>
      </c>
      <c r="AH64">
        <v>19.63</v>
      </c>
      <c r="AI64">
        <v>19.63</v>
      </c>
      <c r="AJ64">
        <v>19.239999999999998</v>
      </c>
      <c r="AK64">
        <v>84</v>
      </c>
      <c r="AL64">
        <v>36</v>
      </c>
    </row>
    <row r="65" spans="1:38">
      <c r="A65" t="s">
        <v>107</v>
      </c>
      <c r="B65" s="34">
        <v>260.32</v>
      </c>
      <c r="C65" s="34">
        <v>77.239999999999995</v>
      </c>
      <c r="D65" s="93">
        <f t="shared" si="0"/>
        <v>93</v>
      </c>
      <c r="E65" s="34">
        <v>0</v>
      </c>
      <c r="F65" s="34"/>
      <c r="G65" s="34"/>
      <c r="H65" s="34"/>
      <c r="I65" s="34"/>
      <c r="J65" s="37">
        <v>9.56</v>
      </c>
      <c r="K65" s="37">
        <v>9.56</v>
      </c>
      <c r="L65" s="37">
        <v>9.8000000000000007</v>
      </c>
      <c r="M65">
        <v>84.85</v>
      </c>
      <c r="N65">
        <v>270.56</v>
      </c>
      <c r="O65">
        <v>62.53</v>
      </c>
      <c r="P65">
        <v>0.65</v>
      </c>
      <c r="Q65">
        <v>8.11</v>
      </c>
      <c r="R65" s="93">
        <v>31</v>
      </c>
      <c r="S65" s="93">
        <v>31</v>
      </c>
      <c r="T65" s="93">
        <v>31</v>
      </c>
      <c r="U65">
        <v>0.99</v>
      </c>
      <c r="V65">
        <v>78.665586000000005</v>
      </c>
      <c r="W65">
        <v>1.39</v>
      </c>
      <c r="X65">
        <v>20</v>
      </c>
      <c r="Y65">
        <v>6.66</v>
      </c>
      <c r="Z65">
        <v>6.67</v>
      </c>
      <c r="AA65">
        <v>111.74</v>
      </c>
      <c r="AB65">
        <v>22.35</v>
      </c>
      <c r="AC65">
        <v>34.67</v>
      </c>
      <c r="AD65">
        <v>25</v>
      </c>
      <c r="AE65">
        <v>36</v>
      </c>
      <c r="AF65">
        <v>18</v>
      </c>
      <c r="AG65">
        <v>5.66</v>
      </c>
      <c r="AH65">
        <v>15.97</v>
      </c>
      <c r="AI65">
        <v>15.97</v>
      </c>
      <c r="AJ65">
        <v>19.239999999999998</v>
      </c>
      <c r="AK65">
        <v>81</v>
      </c>
      <c r="AL65">
        <v>34</v>
      </c>
    </row>
    <row r="66" spans="1:38">
      <c r="A66" t="s">
        <v>108</v>
      </c>
      <c r="B66" s="34">
        <v>260.32</v>
      </c>
      <c r="C66" s="34">
        <v>77.239999999999995</v>
      </c>
      <c r="D66" s="93">
        <f t="shared" si="0"/>
        <v>93</v>
      </c>
      <c r="E66" s="34">
        <v>0</v>
      </c>
      <c r="F66" s="34"/>
      <c r="G66" s="34"/>
      <c r="H66" s="34"/>
      <c r="I66" s="34"/>
      <c r="J66" s="37">
        <v>8.16</v>
      </c>
      <c r="K66" s="37">
        <v>8.16</v>
      </c>
      <c r="L66" s="37">
        <v>8.36</v>
      </c>
      <c r="M66">
        <v>115.39</v>
      </c>
      <c r="N66">
        <v>270.56</v>
      </c>
      <c r="O66">
        <v>62.53</v>
      </c>
      <c r="P66">
        <v>0.65</v>
      </c>
      <c r="Q66">
        <v>9.08</v>
      </c>
      <c r="R66" s="93">
        <v>31</v>
      </c>
      <c r="S66" s="93">
        <v>31</v>
      </c>
      <c r="T66" s="93">
        <v>31</v>
      </c>
      <c r="U66">
        <v>0.99</v>
      </c>
      <c r="V66">
        <v>67.168008999999998</v>
      </c>
      <c r="W66">
        <v>1.39</v>
      </c>
      <c r="X66">
        <v>20</v>
      </c>
      <c r="Y66">
        <v>6.66</v>
      </c>
      <c r="Z66">
        <v>6.67</v>
      </c>
      <c r="AA66">
        <v>101.49</v>
      </c>
      <c r="AB66">
        <v>20.3</v>
      </c>
      <c r="AC66">
        <v>36.67</v>
      </c>
      <c r="AD66">
        <v>24</v>
      </c>
      <c r="AE66">
        <v>33</v>
      </c>
      <c r="AF66">
        <v>16</v>
      </c>
      <c r="AG66">
        <v>5.66</v>
      </c>
      <c r="AH66">
        <v>16.61</v>
      </c>
      <c r="AI66">
        <v>16.61</v>
      </c>
      <c r="AJ66">
        <v>19.239999999999998</v>
      </c>
      <c r="AK66">
        <v>74</v>
      </c>
      <c r="AL66">
        <v>31</v>
      </c>
    </row>
    <row r="67" spans="1:38">
      <c r="A67" t="s">
        <v>109</v>
      </c>
      <c r="B67" s="34">
        <v>260.32</v>
      </c>
      <c r="C67" s="34">
        <v>77.239999999999995</v>
      </c>
      <c r="D67" s="93">
        <f t="shared" si="0"/>
        <v>93</v>
      </c>
      <c r="E67" s="34">
        <v>0</v>
      </c>
      <c r="F67" s="34"/>
      <c r="G67" s="34"/>
      <c r="H67" s="34"/>
      <c r="I67" s="34"/>
      <c r="J67" s="37">
        <v>7.42</v>
      </c>
      <c r="K67" s="37">
        <v>7.42</v>
      </c>
      <c r="L67" s="37">
        <v>7.6</v>
      </c>
      <c r="M67">
        <v>115.39</v>
      </c>
      <c r="N67">
        <v>270.56</v>
      </c>
      <c r="O67">
        <v>72.150000000000006</v>
      </c>
      <c r="P67">
        <v>0.65</v>
      </c>
      <c r="Q67">
        <v>8.16</v>
      </c>
      <c r="R67" s="93">
        <v>31</v>
      </c>
      <c r="S67" s="93">
        <v>31</v>
      </c>
      <c r="T67" s="93">
        <v>31</v>
      </c>
      <c r="U67">
        <v>0.99</v>
      </c>
      <c r="V67">
        <v>56.331324000000002</v>
      </c>
      <c r="W67">
        <v>1.39</v>
      </c>
      <c r="X67">
        <v>20</v>
      </c>
      <c r="Y67">
        <v>6.66</v>
      </c>
      <c r="Z67">
        <v>6.67</v>
      </c>
      <c r="AA67">
        <v>117.63</v>
      </c>
      <c r="AB67">
        <v>23.53</v>
      </c>
      <c r="AC67">
        <v>38.67</v>
      </c>
      <c r="AD67">
        <v>21</v>
      </c>
      <c r="AE67">
        <v>31</v>
      </c>
      <c r="AF67">
        <v>16</v>
      </c>
      <c r="AG67">
        <v>6.34</v>
      </c>
      <c r="AH67">
        <v>18.440000000000001</v>
      </c>
      <c r="AI67">
        <v>18.440000000000001</v>
      </c>
      <c r="AJ67">
        <v>19.239999999999998</v>
      </c>
      <c r="AK67">
        <v>84</v>
      </c>
      <c r="AL67">
        <v>36</v>
      </c>
    </row>
    <row r="68" spans="1:38">
      <c r="A68" t="s">
        <v>110</v>
      </c>
      <c r="B68" s="34">
        <v>260.32</v>
      </c>
      <c r="C68" s="34">
        <v>77.239999999999995</v>
      </c>
      <c r="D68" s="93">
        <f t="shared" ref="D68:D98" si="1">R68+S68+T68</f>
        <v>93</v>
      </c>
      <c r="E68" s="34">
        <v>0</v>
      </c>
      <c r="F68" s="34"/>
      <c r="G68" s="34"/>
      <c r="H68" s="34"/>
      <c r="I68" s="34"/>
      <c r="J68" s="37">
        <v>6.32</v>
      </c>
      <c r="K68" s="37">
        <v>6.32</v>
      </c>
      <c r="L68" s="37">
        <v>6.48</v>
      </c>
      <c r="M68">
        <v>115.39</v>
      </c>
      <c r="N68">
        <v>270.56</v>
      </c>
      <c r="O68">
        <v>81.77</v>
      </c>
      <c r="P68">
        <v>0.65</v>
      </c>
      <c r="Q68">
        <v>8.36</v>
      </c>
      <c r="R68" s="93">
        <v>31</v>
      </c>
      <c r="S68" s="93">
        <v>31</v>
      </c>
      <c r="T68" s="93">
        <v>31</v>
      </c>
      <c r="U68">
        <v>0.99</v>
      </c>
      <c r="V68">
        <v>46.174968999999997</v>
      </c>
      <c r="W68">
        <v>1.39</v>
      </c>
      <c r="X68">
        <v>20.5</v>
      </c>
      <c r="Y68">
        <v>6.84</v>
      </c>
      <c r="Z68">
        <v>6.83</v>
      </c>
      <c r="AA68">
        <v>100.94</v>
      </c>
      <c r="AB68">
        <v>20.190000000000001</v>
      </c>
      <c r="AC68">
        <v>36.67</v>
      </c>
      <c r="AD68">
        <v>18</v>
      </c>
      <c r="AE68">
        <v>27</v>
      </c>
      <c r="AF68">
        <v>13</v>
      </c>
      <c r="AG68">
        <v>6.66</v>
      </c>
      <c r="AH68">
        <v>20.11</v>
      </c>
      <c r="AI68">
        <v>20.11</v>
      </c>
      <c r="AJ68">
        <v>19.239999999999998</v>
      </c>
      <c r="AK68">
        <v>70</v>
      </c>
      <c r="AL68">
        <v>30</v>
      </c>
    </row>
    <row r="69" spans="1:38">
      <c r="A69" t="s">
        <v>111</v>
      </c>
      <c r="B69" s="34">
        <v>260.32</v>
      </c>
      <c r="C69" s="34">
        <v>86.77</v>
      </c>
      <c r="D69" s="93">
        <f t="shared" si="1"/>
        <v>74.87</v>
      </c>
      <c r="E69" s="34">
        <v>0</v>
      </c>
      <c r="F69" s="34"/>
      <c r="G69" s="34"/>
      <c r="H69" s="34"/>
      <c r="I69" s="34"/>
      <c r="J69" s="37">
        <v>5.0999999999999996</v>
      </c>
      <c r="K69" s="37">
        <v>5.0999999999999996</v>
      </c>
      <c r="L69" s="37">
        <v>5.23</v>
      </c>
      <c r="M69">
        <v>115.39</v>
      </c>
      <c r="N69">
        <v>270.56</v>
      </c>
      <c r="O69">
        <v>99.68</v>
      </c>
      <c r="P69">
        <v>0.65</v>
      </c>
      <c r="Q69">
        <v>8.7100000000000009</v>
      </c>
      <c r="R69" s="93">
        <v>29.62</v>
      </c>
      <c r="S69" s="93">
        <v>20</v>
      </c>
      <c r="T69" s="93">
        <v>25.25</v>
      </c>
      <c r="U69">
        <v>0.99</v>
      </c>
      <c r="V69">
        <v>35.707605999999998</v>
      </c>
      <c r="W69">
        <v>1.39</v>
      </c>
      <c r="X69">
        <v>20.5</v>
      </c>
      <c r="Y69">
        <v>6.84</v>
      </c>
      <c r="Z69">
        <v>6.83</v>
      </c>
      <c r="AA69">
        <v>84.24</v>
      </c>
      <c r="AB69">
        <v>16.850000000000001</v>
      </c>
      <c r="AC69">
        <v>35.090000000000003</v>
      </c>
      <c r="AD69">
        <v>14</v>
      </c>
      <c r="AE69">
        <v>23</v>
      </c>
      <c r="AF69">
        <v>12</v>
      </c>
      <c r="AG69">
        <v>6.66</v>
      </c>
      <c r="AH69">
        <v>12.67</v>
      </c>
      <c r="AI69">
        <v>12.67</v>
      </c>
      <c r="AJ69">
        <v>20.2</v>
      </c>
      <c r="AK69">
        <v>56</v>
      </c>
      <c r="AL69">
        <v>24</v>
      </c>
    </row>
    <row r="70" spans="1:38">
      <c r="A70" t="s">
        <v>112</v>
      </c>
      <c r="B70" s="34">
        <v>260.32</v>
      </c>
      <c r="C70" s="34">
        <v>86.77</v>
      </c>
      <c r="D70" s="93">
        <f t="shared" si="1"/>
        <v>34</v>
      </c>
      <c r="E70" s="34">
        <v>0</v>
      </c>
      <c r="F70" s="34"/>
      <c r="G70" s="34"/>
      <c r="H70" s="34"/>
      <c r="I70" s="34"/>
      <c r="J70" s="37">
        <v>3.39</v>
      </c>
      <c r="K70" s="37">
        <v>3.39</v>
      </c>
      <c r="L70" s="37">
        <v>3.48</v>
      </c>
      <c r="M70">
        <v>115.39</v>
      </c>
      <c r="N70">
        <v>270.56</v>
      </c>
      <c r="O70">
        <v>99.68</v>
      </c>
      <c r="P70">
        <v>0.65</v>
      </c>
      <c r="Q70">
        <v>9.2200000000000006</v>
      </c>
      <c r="R70" s="93">
        <v>15</v>
      </c>
      <c r="S70" s="93">
        <v>7</v>
      </c>
      <c r="T70" s="93">
        <v>12</v>
      </c>
      <c r="U70">
        <v>0.99</v>
      </c>
      <c r="V70">
        <v>25.842821000000001</v>
      </c>
      <c r="W70">
        <v>1.39</v>
      </c>
      <c r="X70">
        <v>21</v>
      </c>
      <c r="Y70">
        <v>7</v>
      </c>
      <c r="Z70">
        <v>7</v>
      </c>
      <c r="AA70">
        <v>67.55</v>
      </c>
      <c r="AB70">
        <v>13.51</v>
      </c>
      <c r="AC70">
        <v>27.59</v>
      </c>
      <c r="AD70">
        <v>10</v>
      </c>
      <c r="AE70">
        <v>17</v>
      </c>
      <c r="AF70">
        <v>8</v>
      </c>
      <c r="AG70">
        <v>6.66</v>
      </c>
      <c r="AH70">
        <v>12.67</v>
      </c>
      <c r="AI70">
        <v>12.67</v>
      </c>
      <c r="AJ70">
        <v>21.16</v>
      </c>
      <c r="AK70">
        <v>46</v>
      </c>
      <c r="AL70">
        <v>19</v>
      </c>
    </row>
    <row r="71" spans="1:38">
      <c r="A71" t="s">
        <v>113</v>
      </c>
      <c r="B71" s="34">
        <v>260.32</v>
      </c>
      <c r="C71" s="34">
        <v>86.77</v>
      </c>
      <c r="D71" s="93">
        <f t="shared" si="1"/>
        <v>15</v>
      </c>
      <c r="E71" s="34">
        <v>0</v>
      </c>
      <c r="F71" s="34"/>
      <c r="G71" s="34"/>
      <c r="H71" s="34"/>
      <c r="I71" s="34"/>
      <c r="J71" s="37">
        <v>2.35</v>
      </c>
      <c r="K71" s="37">
        <v>2.35</v>
      </c>
      <c r="L71" s="37">
        <v>2.42</v>
      </c>
      <c r="M71">
        <v>115.39</v>
      </c>
      <c r="N71">
        <v>270.56</v>
      </c>
      <c r="O71">
        <v>99.68</v>
      </c>
      <c r="P71">
        <v>0.77</v>
      </c>
      <c r="Q71">
        <v>9.7200000000000006</v>
      </c>
      <c r="R71" s="93">
        <v>7</v>
      </c>
      <c r="S71" s="93">
        <v>1</v>
      </c>
      <c r="T71" s="93">
        <v>7</v>
      </c>
      <c r="U71">
        <v>1.03</v>
      </c>
      <c r="V71">
        <v>16.706961</v>
      </c>
      <c r="W71">
        <v>1.39</v>
      </c>
      <c r="X71">
        <v>21</v>
      </c>
      <c r="Y71">
        <v>7</v>
      </c>
      <c r="Z71">
        <v>7</v>
      </c>
      <c r="AA71">
        <v>54.23</v>
      </c>
      <c r="AB71">
        <v>10.85</v>
      </c>
      <c r="AC71">
        <v>19.670000000000002</v>
      </c>
      <c r="AD71">
        <v>5</v>
      </c>
      <c r="AE71">
        <v>15</v>
      </c>
      <c r="AF71">
        <v>7</v>
      </c>
      <c r="AG71">
        <v>6.66</v>
      </c>
      <c r="AH71">
        <v>12.67</v>
      </c>
      <c r="AI71">
        <v>12.67</v>
      </c>
      <c r="AJ71">
        <v>21.16</v>
      </c>
      <c r="AK71">
        <v>28</v>
      </c>
      <c r="AL71">
        <v>12</v>
      </c>
    </row>
    <row r="72" spans="1:38">
      <c r="A72" t="s">
        <v>114</v>
      </c>
      <c r="B72" s="34">
        <v>260.32</v>
      </c>
      <c r="C72" s="34">
        <v>86.77</v>
      </c>
      <c r="D72" s="93">
        <f t="shared" si="1"/>
        <v>2</v>
      </c>
      <c r="E72" s="34">
        <v>0</v>
      </c>
      <c r="F72" s="34"/>
      <c r="G72" s="34"/>
      <c r="H72" s="34"/>
      <c r="I72" s="34"/>
      <c r="J72" s="37">
        <v>1.51</v>
      </c>
      <c r="K72" s="37">
        <v>1.51</v>
      </c>
      <c r="L72" s="37">
        <v>1.55</v>
      </c>
      <c r="M72">
        <v>115.39</v>
      </c>
      <c r="N72">
        <v>270.56</v>
      </c>
      <c r="O72">
        <v>99.68</v>
      </c>
      <c r="P72">
        <v>0.77</v>
      </c>
      <c r="Q72">
        <v>10.11</v>
      </c>
      <c r="R72" s="93">
        <v>1</v>
      </c>
      <c r="S72" s="93">
        <v>0</v>
      </c>
      <c r="T72" s="93">
        <v>1</v>
      </c>
      <c r="U72">
        <v>1.03</v>
      </c>
      <c r="V72">
        <v>10.360454000000001</v>
      </c>
      <c r="W72">
        <v>1.39</v>
      </c>
      <c r="X72">
        <v>21.5</v>
      </c>
      <c r="Y72">
        <v>7.16</v>
      </c>
      <c r="Z72">
        <v>7.17</v>
      </c>
      <c r="AA72">
        <v>40.909999999999997</v>
      </c>
      <c r="AB72">
        <v>8.18</v>
      </c>
      <c r="AC72">
        <v>12.15</v>
      </c>
      <c r="AD72">
        <v>3</v>
      </c>
      <c r="AE72">
        <v>10</v>
      </c>
      <c r="AF72">
        <v>5</v>
      </c>
      <c r="AG72">
        <v>6.66</v>
      </c>
      <c r="AH72">
        <v>12.67</v>
      </c>
      <c r="AI72">
        <v>12.67</v>
      </c>
      <c r="AJ72">
        <v>22.13</v>
      </c>
      <c r="AK72">
        <v>14</v>
      </c>
      <c r="AL72">
        <v>6</v>
      </c>
    </row>
    <row r="73" spans="1:38">
      <c r="A73" t="s">
        <v>115</v>
      </c>
      <c r="B73" s="34">
        <v>260.32</v>
      </c>
      <c r="C73" s="34">
        <v>86.77</v>
      </c>
      <c r="D73" s="93">
        <f t="shared" si="1"/>
        <v>0</v>
      </c>
      <c r="E73" s="34">
        <v>0</v>
      </c>
      <c r="F73" s="34"/>
      <c r="G73" s="34"/>
      <c r="H73" s="34"/>
      <c r="I73" s="34"/>
      <c r="J73" s="37">
        <v>0.85</v>
      </c>
      <c r="K73" s="37">
        <v>0.85</v>
      </c>
      <c r="L73" s="37">
        <v>0.87</v>
      </c>
      <c r="M73">
        <v>115.39</v>
      </c>
      <c r="N73">
        <v>270.56</v>
      </c>
      <c r="O73">
        <v>99.68</v>
      </c>
      <c r="P73">
        <v>0.77</v>
      </c>
      <c r="Q73">
        <v>12.07</v>
      </c>
      <c r="R73" s="93">
        <v>0</v>
      </c>
      <c r="S73" s="93">
        <v>0</v>
      </c>
      <c r="T73" s="93">
        <v>0</v>
      </c>
      <c r="U73">
        <v>1.03</v>
      </c>
      <c r="V73">
        <v>6.259036</v>
      </c>
      <c r="W73">
        <v>1.39</v>
      </c>
      <c r="X73">
        <v>22</v>
      </c>
      <c r="Y73">
        <v>7.34</v>
      </c>
      <c r="Z73">
        <v>7.33</v>
      </c>
      <c r="AA73">
        <v>27.58</v>
      </c>
      <c r="AB73">
        <v>5.52</v>
      </c>
      <c r="AC73">
        <v>4.66</v>
      </c>
      <c r="AD73">
        <v>2</v>
      </c>
      <c r="AE73">
        <v>2</v>
      </c>
      <c r="AF73">
        <v>1</v>
      </c>
      <c r="AG73">
        <v>6.66</v>
      </c>
      <c r="AH73">
        <v>13.33</v>
      </c>
      <c r="AI73">
        <v>13.33</v>
      </c>
      <c r="AJ73">
        <v>23.09</v>
      </c>
      <c r="AK73">
        <v>7</v>
      </c>
      <c r="AL73">
        <v>3</v>
      </c>
    </row>
    <row r="74" spans="1:38">
      <c r="A74" t="s">
        <v>116</v>
      </c>
      <c r="B74" s="34">
        <v>260.32</v>
      </c>
      <c r="C74" s="34">
        <v>86.77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0.38</v>
      </c>
      <c r="K74" s="37">
        <v>0.38</v>
      </c>
      <c r="L74" s="37">
        <v>0.39</v>
      </c>
      <c r="M74">
        <v>115.39</v>
      </c>
      <c r="N74">
        <v>270.56</v>
      </c>
      <c r="O74">
        <v>99.68</v>
      </c>
      <c r="P74">
        <v>0.77</v>
      </c>
      <c r="Q74">
        <v>12.73</v>
      </c>
      <c r="R74" s="93">
        <v>0</v>
      </c>
      <c r="S74" s="93">
        <v>0</v>
      </c>
      <c r="T74" s="93">
        <v>0</v>
      </c>
      <c r="U74">
        <v>1.03</v>
      </c>
      <c r="V74">
        <v>2.1576179999999998</v>
      </c>
      <c r="W74">
        <v>1.39</v>
      </c>
      <c r="X74">
        <v>22</v>
      </c>
      <c r="Y74">
        <v>7.34</v>
      </c>
      <c r="Z74">
        <v>7.33</v>
      </c>
      <c r="AA74">
        <v>14.27</v>
      </c>
      <c r="AB74">
        <v>2.85</v>
      </c>
      <c r="AC74">
        <v>3</v>
      </c>
      <c r="AD74">
        <v>1</v>
      </c>
      <c r="AE74">
        <v>0</v>
      </c>
      <c r="AF74">
        <v>0</v>
      </c>
      <c r="AG74">
        <v>6.66</v>
      </c>
      <c r="AH74">
        <v>13.33</v>
      </c>
      <c r="AI74">
        <v>13.33</v>
      </c>
      <c r="AJ74">
        <v>23.09</v>
      </c>
      <c r="AK74">
        <v>4</v>
      </c>
      <c r="AL74">
        <v>1</v>
      </c>
    </row>
    <row r="75" spans="1:38">
      <c r="A75" t="s">
        <v>117</v>
      </c>
      <c r="B75" s="34">
        <v>260.32</v>
      </c>
      <c r="C75" s="34">
        <v>86.77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0.1</v>
      </c>
      <c r="K75" s="37">
        <v>0.1</v>
      </c>
      <c r="L75" s="37">
        <v>0.1</v>
      </c>
      <c r="M75">
        <v>115.39</v>
      </c>
      <c r="N75">
        <v>270.56</v>
      </c>
      <c r="O75">
        <v>99.68</v>
      </c>
      <c r="P75">
        <v>0.77</v>
      </c>
      <c r="Q75">
        <v>13.38</v>
      </c>
      <c r="R75" s="93">
        <v>0</v>
      </c>
      <c r="S75" s="93">
        <v>0</v>
      </c>
      <c r="T75" s="93">
        <v>0</v>
      </c>
      <c r="U75">
        <v>0.99</v>
      </c>
      <c r="V75">
        <v>3.8876000000000001E-2</v>
      </c>
      <c r="W75">
        <v>1.39</v>
      </c>
      <c r="X75">
        <v>22</v>
      </c>
      <c r="Y75">
        <v>7.34</v>
      </c>
      <c r="Z75">
        <v>7.33</v>
      </c>
      <c r="AA75">
        <v>8.0299999999999994</v>
      </c>
      <c r="AB75">
        <v>1.6</v>
      </c>
      <c r="AC75">
        <v>0.9</v>
      </c>
      <c r="AD75">
        <v>0</v>
      </c>
      <c r="AE75">
        <v>0</v>
      </c>
      <c r="AF75">
        <v>0</v>
      </c>
      <c r="AG75">
        <v>7</v>
      </c>
      <c r="AH75">
        <v>14</v>
      </c>
      <c r="AI75">
        <v>14</v>
      </c>
      <c r="AJ75">
        <v>23.09</v>
      </c>
      <c r="AK75">
        <v>0</v>
      </c>
      <c r="AL75">
        <v>0</v>
      </c>
    </row>
    <row r="76" spans="1:38">
      <c r="A76" t="s">
        <v>118</v>
      </c>
      <c r="B76" s="34">
        <v>260.32</v>
      </c>
      <c r="C76" s="34">
        <v>86.77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115.39</v>
      </c>
      <c r="N76">
        <v>270.56</v>
      </c>
      <c r="O76">
        <v>99.68</v>
      </c>
      <c r="P76">
        <v>0.77</v>
      </c>
      <c r="Q76">
        <v>14.85</v>
      </c>
      <c r="R76" s="93">
        <v>0</v>
      </c>
      <c r="S76" s="93">
        <v>0</v>
      </c>
      <c r="T76" s="93">
        <v>0</v>
      </c>
      <c r="U76">
        <v>0.99</v>
      </c>
      <c r="V76">
        <v>0</v>
      </c>
      <c r="W76">
        <v>1.39</v>
      </c>
      <c r="X76">
        <v>22</v>
      </c>
      <c r="Y76">
        <v>7.34</v>
      </c>
      <c r="Z76">
        <v>7.33</v>
      </c>
      <c r="AA76">
        <v>3.57</v>
      </c>
      <c r="AB76">
        <v>0.71</v>
      </c>
      <c r="AC76">
        <v>0</v>
      </c>
      <c r="AD76">
        <v>0</v>
      </c>
      <c r="AE76">
        <v>0</v>
      </c>
      <c r="AF76">
        <v>0</v>
      </c>
      <c r="AG76">
        <v>7.34</v>
      </c>
      <c r="AH76">
        <v>15</v>
      </c>
      <c r="AI76">
        <v>15</v>
      </c>
      <c r="AJ76">
        <v>23.09</v>
      </c>
      <c r="AK76">
        <v>0</v>
      </c>
      <c r="AL76">
        <v>0</v>
      </c>
    </row>
    <row r="77" spans="1:38">
      <c r="A77" t="s">
        <v>119</v>
      </c>
      <c r="B77" s="34">
        <v>260.32</v>
      </c>
      <c r="C77" s="34">
        <v>86.77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115.39</v>
      </c>
      <c r="N77">
        <v>270.56</v>
      </c>
      <c r="O77">
        <v>99.68</v>
      </c>
      <c r="P77">
        <v>0.77</v>
      </c>
      <c r="Q77">
        <v>15.44</v>
      </c>
      <c r="R77" s="93">
        <v>0</v>
      </c>
      <c r="S77" s="93">
        <v>0</v>
      </c>
      <c r="T77" s="93">
        <v>0</v>
      </c>
      <c r="U77">
        <v>0.99</v>
      </c>
      <c r="V77">
        <v>0</v>
      </c>
      <c r="W77">
        <v>1.39</v>
      </c>
      <c r="X77">
        <v>22</v>
      </c>
      <c r="Y77">
        <v>7.34</v>
      </c>
      <c r="Z77">
        <v>7.33</v>
      </c>
      <c r="AA77">
        <v>0.89</v>
      </c>
      <c r="AB77">
        <v>0.18</v>
      </c>
      <c r="AC77">
        <v>0</v>
      </c>
      <c r="AD77">
        <v>0</v>
      </c>
      <c r="AE77">
        <v>0</v>
      </c>
      <c r="AF77">
        <v>0</v>
      </c>
      <c r="AG77">
        <v>6.34</v>
      </c>
      <c r="AH77">
        <v>13.33</v>
      </c>
      <c r="AI77">
        <v>13.33</v>
      </c>
      <c r="AJ77">
        <v>23.09</v>
      </c>
      <c r="AK77">
        <v>0</v>
      </c>
      <c r="AL77">
        <v>0</v>
      </c>
    </row>
    <row r="78" spans="1:38">
      <c r="A78" t="s">
        <v>120</v>
      </c>
      <c r="B78" s="34">
        <v>260.32</v>
      </c>
      <c r="C78" s="34">
        <v>86.77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115.39</v>
      </c>
      <c r="N78">
        <v>270.56</v>
      </c>
      <c r="O78">
        <v>99.68</v>
      </c>
      <c r="P78">
        <v>0.77</v>
      </c>
      <c r="Q78">
        <v>16.07</v>
      </c>
      <c r="R78" s="93">
        <v>0</v>
      </c>
      <c r="S78" s="93">
        <v>0</v>
      </c>
      <c r="T78" s="93">
        <v>0</v>
      </c>
      <c r="U78">
        <v>0.99</v>
      </c>
      <c r="V78">
        <v>0</v>
      </c>
      <c r="W78">
        <v>1.39</v>
      </c>
      <c r="X78">
        <v>22</v>
      </c>
      <c r="Y78">
        <v>7.34</v>
      </c>
      <c r="Z78">
        <v>7.33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6.34</v>
      </c>
      <c r="AH78">
        <v>13.33</v>
      </c>
      <c r="AI78">
        <v>13.33</v>
      </c>
      <c r="AJ78">
        <v>23.09</v>
      </c>
      <c r="AK78">
        <v>0</v>
      </c>
      <c r="AL78">
        <v>0</v>
      </c>
    </row>
    <row r="79" spans="1:38">
      <c r="A79" t="s">
        <v>121</v>
      </c>
      <c r="B79" s="34">
        <v>260.32</v>
      </c>
      <c r="C79" s="34">
        <v>86.77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115.39</v>
      </c>
      <c r="N79">
        <v>270.56</v>
      </c>
      <c r="O79">
        <v>99.68</v>
      </c>
      <c r="P79">
        <v>0.73</v>
      </c>
      <c r="Q79">
        <v>15.98</v>
      </c>
      <c r="R79" s="93">
        <v>0</v>
      </c>
      <c r="S79" s="93">
        <v>0</v>
      </c>
      <c r="T79" s="93">
        <v>0</v>
      </c>
      <c r="U79">
        <v>0.95</v>
      </c>
      <c r="V79">
        <v>0</v>
      </c>
      <c r="W79">
        <v>1.39</v>
      </c>
      <c r="X79">
        <v>22</v>
      </c>
      <c r="Y79">
        <v>7.34</v>
      </c>
      <c r="Z79">
        <v>7.33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6.34</v>
      </c>
      <c r="AH79">
        <v>13.33</v>
      </c>
      <c r="AI79">
        <v>13.33</v>
      </c>
      <c r="AJ79">
        <v>23.09</v>
      </c>
      <c r="AK79">
        <v>0</v>
      </c>
      <c r="AL79">
        <v>0</v>
      </c>
    </row>
    <row r="80" spans="1:38">
      <c r="A80" t="s">
        <v>122</v>
      </c>
      <c r="B80" s="34">
        <v>260.32</v>
      </c>
      <c r="C80" s="34">
        <v>86.77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115.39</v>
      </c>
      <c r="N80">
        <v>270.56</v>
      </c>
      <c r="O80">
        <v>99.68</v>
      </c>
      <c r="P80">
        <v>0.73</v>
      </c>
      <c r="Q80">
        <v>16.13</v>
      </c>
      <c r="R80" s="93">
        <v>0</v>
      </c>
      <c r="S80" s="93">
        <v>0</v>
      </c>
      <c r="T80" s="93">
        <v>0</v>
      </c>
      <c r="U80">
        <v>0.95</v>
      </c>
      <c r="V80">
        <v>0</v>
      </c>
      <c r="W80">
        <v>1.39</v>
      </c>
      <c r="X80">
        <v>22</v>
      </c>
      <c r="Y80">
        <v>7.34</v>
      </c>
      <c r="Z80">
        <v>7.33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6.66</v>
      </c>
      <c r="AH80">
        <v>14</v>
      </c>
      <c r="AI80">
        <v>14</v>
      </c>
      <c r="AJ80">
        <v>23.09</v>
      </c>
      <c r="AK80">
        <v>0</v>
      </c>
      <c r="AL80">
        <v>0</v>
      </c>
    </row>
    <row r="81" spans="1:38">
      <c r="A81" t="s">
        <v>123</v>
      </c>
      <c r="B81" s="34">
        <v>260.32</v>
      </c>
      <c r="C81" s="34">
        <v>86.77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115.39</v>
      </c>
      <c r="N81">
        <v>270.56</v>
      </c>
      <c r="O81">
        <v>99.68</v>
      </c>
      <c r="P81">
        <v>0.73</v>
      </c>
      <c r="Q81">
        <v>16.309999999999999</v>
      </c>
      <c r="R81" s="93">
        <v>0</v>
      </c>
      <c r="S81" s="93">
        <v>0</v>
      </c>
      <c r="T81" s="93">
        <v>0</v>
      </c>
      <c r="U81">
        <v>0.95</v>
      </c>
      <c r="V81">
        <v>0</v>
      </c>
      <c r="W81">
        <v>1.39</v>
      </c>
      <c r="X81">
        <v>22</v>
      </c>
      <c r="Y81">
        <v>7.34</v>
      </c>
      <c r="Z81">
        <v>7.33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6.66</v>
      </c>
      <c r="AH81">
        <v>14.67</v>
      </c>
      <c r="AI81">
        <v>14.67</v>
      </c>
      <c r="AJ81">
        <v>23.09</v>
      </c>
      <c r="AK81">
        <v>0</v>
      </c>
      <c r="AL81">
        <v>0</v>
      </c>
    </row>
    <row r="82" spans="1:38">
      <c r="A82" t="s">
        <v>124</v>
      </c>
      <c r="B82" s="34">
        <v>260.32</v>
      </c>
      <c r="C82" s="34">
        <v>86.77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115.39</v>
      </c>
      <c r="N82">
        <v>270.56</v>
      </c>
      <c r="O82">
        <v>99.68</v>
      </c>
      <c r="P82">
        <v>0.73</v>
      </c>
      <c r="Q82">
        <v>15.76</v>
      </c>
      <c r="R82" s="93">
        <v>0</v>
      </c>
      <c r="S82" s="93">
        <v>0</v>
      </c>
      <c r="T82" s="93">
        <v>0</v>
      </c>
      <c r="U82">
        <v>0.95</v>
      </c>
      <c r="V82">
        <v>0</v>
      </c>
      <c r="W82">
        <v>1.39</v>
      </c>
      <c r="X82">
        <v>22</v>
      </c>
      <c r="Y82">
        <v>7.34</v>
      </c>
      <c r="Z82">
        <v>7.33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6.66</v>
      </c>
      <c r="AH82">
        <v>15</v>
      </c>
      <c r="AI82">
        <v>15</v>
      </c>
      <c r="AJ82">
        <v>23.09</v>
      </c>
      <c r="AK82">
        <v>0</v>
      </c>
      <c r="AL82">
        <v>0</v>
      </c>
    </row>
    <row r="83" spans="1:38">
      <c r="A83" t="s">
        <v>125</v>
      </c>
      <c r="B83" s="34">
        <v>260.32</v>
      </c>
      <c r="C83" s="34">
        <v>86.77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115.39</v>
      </c>
      <c r="N83">
        <v>270.56</v>
      </c>
      <c r="O83">
        <v>99.68</v>
      </c>
      <c r="P83">
        <v>0.73</v>
      </c>
      <c r="Q83">
        <v>14.98</v>
      </c>
      <c r="R83" s="93">
        <v>0</v>
      </c>
      <c r="S83" s="93">
        <v>0</v>
      </c>
      <c r="T83" s="93">
        <v>0</v>
      </c>
      <c r="U83">
        <v>0.95</v>
      </c>
      <c r="V83">
        <v>0</v>
      </c>
      <c r="W83">
        <v>1.34</v>
      </c>
      <c r="X83">
        <v>22</v>
      </c>
      <c r="Y83">
        <v>7.34</v>
      </c>
      <c r="Z83">
        <v>7.33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7.09</v>
      </c>
      <c r="AH83">
        <v>15</v>
      </c>
      <c r="AI83">
        <v>15</v>
      </c>
      <c r="AJ83">
        <v>0</v>
      </c>
      <c r="AK83">
        <v>0</v>
      </c>
      <c r="AL83">
        <v>0</v>
      </c>
    </row>
    <row r="84" spans="1:38">
      <c r="A84" t="s">
        <v>126</v>
      </c>
      <c r="B84" s="34">
        <v>260.32</v>
      </c>
      <c r="C84" s="34">
        <v>86.77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115.39</v>
      </c>
      <c r="N84">
        <v>270.56</v>
      </c>
      <c r="O84">
        <v>99.68</v>
      </c>
      <c r="P84">
        <v>0.73</v>
      </c>
      <c r="Q84">
        <v>14.67</v>
      </c>
      <c r="R84" s="93">
        <v>0</v>
      </c>
      <c r="S84" s="93">
        <v>0</v>
      </c>
      <c r="T84" s="93">
        <v>0</v>
      </c>
      <c r="U84">
        <v>0.95</v>
      </c>
      <c r="V84">
        <v>0</v>
      </c>
      <c r="W84">
        <v>1.34</v>
      </c>
      <c r="X84">
        <v>22.5</v>
      </c>
      <c r="Y84">
        <v>7.5</v>
      </c>
      <c r="Z84">
        <v>7.5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7.62</v>
      </c>
      <c r="AH84">
        <v>16</v>
      </c>
      <c r="AI84">
        <v>16</v>
      </c>
      <c r="AJ84">
        <v>0</v>
      </c>
      <c r="AK84">
        <v>0</v>
      </c>
      <c r="AL84">
        <v>0</v>
      </c>
    </row>
    <row r="85" spans="1:38">
      <c r="A85" t="s">
        <v>127</v>
      </c>
      <c r="B85" s="34">
        <v>260.32</v>
      </c>
      <c r="C85" s="34">
        <v>86.77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115.39</v>
      </c>
      <c r="N85">
        <v>270.56</v>
      </c>
      <c r="O85">
        <v>99.68</v>
      </c>
      <c r="P85">
        <v>0.73</v>
      </c>
      <c r="Q85">
        <v>20.079999999999998</v>
      </c>
      <c r="R85" s="93">
        <v>0</v>
      </c>
      <c r="S85" s="93">
        <v>0</v>
      </c>
      <c r="T85" s="93">
        <v>0</v>
      </c>
      <c r="U85">
        <v>0.95</v>
      </c>
      <c r="V85">
        <v>0</v>
      </c>
      <c r="W85">
        <v>1.34</v>
      </c>
      <c r="X85">
        <v>23</v>
      </c>
      <c r="Y85">
        <v>7.66</v>
      </c>
      <c r="Z85">
        <v>7.67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7.88</v>
      </c>
      <c r="AH85">
        <v>18.329999999999998</v>
      </c>
      <c r="AI85">
        <v>18.329999999999998</v>
      </c>
      <c r="AJ85">
        <v>0</v>
      </c>
      <c r="AK85">
        <v>0</v>
      </c>
      <c r="AL85">
        <v>0</v>
      </c>
    </row>
    <row r="86" spans="1:38">
      <c r="A86" t="s">
        <v>128</v>
      </c>
      <c r="B86" s="34">
        <v>260.32</v>
      </c>
      <c r="C86" s="34">
        <v>86.77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115.39</v>
      </c>
      <c r="N86">
        <v>270.56</v>
      </c>
      <c r="O86">
        <v>99.68</v>
      </c>
      <c r="P86">
        <v>0.73</v>
      </c>
      <c r="Q86">
        <v>20.65</v>
      </c>
      <c r="R86" s="93">
        <v>0</v>
      </c>
      <c r="S86" s="93">
        <v>0</v>
      </c>
      <c r="T86" s="93">
        <v>0</v>
      </c>
      <c r="U86">
        <v>0.95</v>
      </c>
      <c r="V86">
        <v>0</v>
      </c>
      <c r="W86">
        <v>1.34</v>
      </c>
      <c r="X86">
        <v>25</v>
      </c>
      <c r="Y86">
        <v>8.34</v>
      </c>
      <c r="Z86">
        <v>8.33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7.82</v>
      </c>
      <c r="AH86">
        <v>21.67</v>
      </c>
      <c r="AI86">
        <v>21.67</v>
      </c>
      <c r="AJ86">
        <v>0</v>
      </c>
      <c r="AK86">
        <v>0</v>
      </c>
      <c r="AL86">
        <v>0</v>
      </c>
    </row>
    <row r="87" spans="1:38">
      <c r="A87" t="s">
        <v>129</v>
      </c>
      <c r="B87" s="34">
        <v>260.32</v>
      </c>
      <c r="C87" s="34">
        <v>86.77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115.39</v>
      </c>
      <c r="N87">
        <v>270.56</v>
      </c>
      <c r="O87">
        <v>99.68</v>
      </c>
      <c r="P87">
        <v>0.69</v>
      </c>
      <c r="Q87">
        <v>21.67</v>
      </c>
      <c r="R87" s="93">
        <v>0</v>
      </c>
      <c r="S87" s="93">
        <v>0</v>
      </c>
      <c r="T87" s="93">
        <v>0</v>
      </c>
      <c r="U87">
        <v>0.95</v>
      </c>
      <c r="V87">
        <v>0</v>
      </c>
      <c r="W87">
        <v>1.34</v>
      </c>
      <c r="X87">
        <v>26.37</v>
      </c>
      <c r="Y87">
        <v>8.7899999999999991</v>
      </c>
      <c r="Z87">
        <v>8.7899999999999991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9.34</v>
      </c>
      <c r="AH87">
        <v>19.09</v>
      </c>
      <c r="AI87">
        <v>19.09</v>
      </c>
      <c r="AJ87">
        <v>0</v>
      </c>
      <c r="AK87">
        <v>0</v>
      </c>
      <c r="AL87">
        <v>0</v>
      </c>
    </row>
    <row r="88" spans="1:38">
      <c r="A88" t="s">
        <v>130</v>
      </c>
      <c r="B88" s="34">
        <v>260.32</v>
      </c>
      <c r="C88" s="34">
        <v>86.77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115.39</v>
      </c>
      <c r="N88">
        <v>270.56</v>
      </c>
      <c r="O88">
        <v>99.68</v>
      </c>
      <c r="P88">
        <v>0.69</v>
      </c>
      <c r="Q88">
        <v>22.26</v>
      </c>
      <c r="R88" s="93">
        <v>0</v>
      </c>
      <c r="S88" s="93">
        <v>0</v>
      </c>
      <c r="T88" s="93">
        <v>0</v>
      </c>
      <c r="U88">
        <v>0.95</v>
      </c>
      <c r="V88">
        <v>0</v>
      </c>
      <c r="W88">
        <v>1.34</v>
      </c>
      <c r="X88">
        <v>29.41</v>
      </c>
      <c r="Y88">
        <v>9.8000000000000007</v>
      </c>
      <c r="Z88">
        <v>9.8000000000000007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10.66</v>
      </c>
      <c r="AH88">
        <v>21.84</v>
      </c>
      <c r="AI88">
        <v>21.84</v>
      </c>
      <c r="AJ88">
        <v>0</v>
      </c>
      <c r="AK88">
        <v>0</v>
      </c>
      <c r="AL88">
        <v>0</v>
      </c>
    </row>
    <row r="89" spans="1:38">
      <c r="A89" t="s">
        <v>131</v>
      </c>
      <c r="B89" s="34">
        <v>260.32</v>
      </c>
      <c r="C89" s="34">
        <v>86.77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115.39</v>
      </c>
      <c r="N89">
        <v>270.56</v>
      </c>
      <c r="O89">
        <v>99.68</v>
      </c>
      <c r="P89">
        <v>0.69</v>
      </c>
      <c r="Q89">
        <v>26.13</v>
      </c>
      <c r="R89" s="93">
        <v>0</v>
      </c>
      <c r="S89" s="93">
        <v>0</v>
      </c>
      <c r="T89" s="93">
        <v>0</v>
      </c>
      <c r="U89">
        <v>0.95</v>
      </c>
      <c r="V89">
        <v>0</v>
      </c>
      <c r="W89">
        <v>1.34</v>
      </c>
      <c r="X89">
        <v>30.9</v>
      </c>
      <c r="Y89">
        <v>10.29</v>
      </c>
      <c r="Z89">
        <v>10.3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8.66</v>
      </c>
      <c r="AH89">
        <v>23.9</v>
      </c>
      <c r="AI89">
        <v>23.9</v>
      </c>
      <c r="AJ89">
        <v>0</v>
      </c>
      <c r="AK89">
        <v>0</v>
      </c>
      <c r="AL89">
        <v>0</v>
      </c>
    </row>
    <row r="90" spans="1:38">
      <c r="A90" t="s">
        <v>132</v>
      </c>
      <c r="B90" s="34">
        <v>260.32</v>
      </c>
      <c r="C90" s="34">
        <v>86.77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115.39</v>
      </c>
      <c r="N90">
        <v>270.56</v>
      </c>
      <c r="O90">
        <v>99.68</v>
      </c>
      <c r="P90">
        <v>0.69</v>
      </c>
      <c r="Q90">
        <v>25.8</v>
      </c>
      <c r="R90" s="93">
        <v>0</v>
      </c>
      <c r="S90" s="93">
        <v>0</v>
      </c>
      <c r="T90" s="93">
        <v>0</v>
      </c>
      <c r="U90">
        <v>0.95</v>
      </c>
      <c r="V90">
        <v>0</v>
      </c>
      <c r="W90">
        <v>1.34</v>
      </c>
      <c r="X90">
        <v>31.62</v>
      </c>
      <c r="Y90">
        <v>10.55</v>
      </c>
      <c r="Z90">
        <v>10.54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8.34</v>
      </c>
      <c r="AH90">
        <v>24.99</v>
      </c>
      <c r="AI90">
        <v>24.99</v>
      </c>
      <c r="AJ90">
        <v>0</v>
      </c>
      <c r="AK90">
        <v>0</v>
      </c>
      <c r="AL90">
        <v>0</v>
      </c>
    </row>
    <row r="91" spans="1:38">
      <c r="A91" t="s">
        <v>133</v>
      </c>
      <c r="B91" s="34">
        <v>226.96</v>
      </c>
      <c r="C91" s="34">
        <v>76.77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94.28</v>
      </c>
      <c r="N91">
        <v>270.56</v>
      </c>
      <c r="O91">
        <v>52.91</v>
      </c>
      <c r="P91">
        <v>0.69</v>
      </c>
      <c r="Q91">
        <v>24.94</v>
      </c>
      <c r="R91" s="93">
        <v>0</v>
      </c>
      <c r="S91" s="93">
        <v>0</v>
      </c>
      <c r="T91" s="93">
        <v>0</v>
      </c>
      <c r="U91">
        <v>0.95</v>
      </c>
      <c r="V91">
        <v>0</v>
      </c>
      <c r="W91">
        <v>1.34</v>
      </c>
      <c r="X91">
        <v>22.5</v>
      </c>
      <c r="Y91">
        <v>7.5</v>
      </c>
      <c r="Z91">
        <v>7.5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7.34</v>
      </c>
      <c r="AH91">
        <v>24</v>
      </c>
      <c r="AI91">
        <v>24</v>
      </c>
      <c r="AJ91">
        <v>0</v>
      </c>
      <c r="AK91">
        <v>0</v>
      </c>
      <c r="AL91">
        <v>0</v>
      </c>
    </row>
    <row r="92" spans="1:38">
      <c r="A92" t="s">
        <v>134</v>
      </c>
      <c r="B92" s="34">
        <v>226.96</v>
      </c>
      <c r="C92" s="34">
        <v>76.77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65.989999999999995</v>
      </c>
      <c r="N92">
        <v>270.56</v>
      </c>
      <c r="O92">
        <v>52.91</v>
      </c>
      <c r="P92">
        <v>0.69</v>
      </c>
      <c r="Q92">
        <v>23.74</v>
      </c>
      <c r="R92" s="93">
        <v>0</v>
      </c>
      <c r="S92" s="93">
        <v>0</v>
      </c>
      <c r="T92" s="93">
        <v>0</v>
      </c>
      <c r="U92">
        <v>0.95</v>
      </c>
      <c r="V92">
        <v>0</v>
      </c>
      <c r="W92">
        <v>1.34</v>
      </c>
      <c r="X92">
        <v>22.5</v>
      </c>
      <c r="Y92">
        <v>7.5</v>
      </c>
      <c r="Z92">
        <v>7.5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7.34</v>
      </c>
      <c r="AH92">
        <v>23.67</v>
      </c>
      <c r="AI92">
        <v>23.67</v>
      </c>
      <c r="AJ92">
        <v>0</v>
      </c>
      <c r="AK92">
        <v>0</v>
      </c>
      <c r="AL92">
        <v>0</v>
      </c>
    </row>
    <row r="93" spans="1:38">
      <c r="A93" t="s">
        <v>135</v>
      </c>
      <c r="B93" s="34">
        <v>226.96</v>
      </c>
      <c r="C93" s="34">
        <v>76.77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65.989999999999995</v>
      </c>
      <c r="N93">
        <v>270.56</v>
      </c>
      <c r="O93">
        <v>52.91</v>
      </c>
      <c r="P93">
        <v>0.69</v>
      </c>
      <c r="Q93">
        <v>22.42</v>
      </c>
      <c r="R93" s="93">
        <v>0</v>
      </c>
      <c r="S93" s="93">
        <v>0</v>
      </c>
      <c r="T93" s="93">
        <v>0</v>
      </c>
      <c r="U93">
        <v>0.95</v>
      </c>
      <c r="V93">
        <v>0</v>
      </c>
      <c r="W93">
        <v>1.34</v>
      </c>
      <c r="X93">
        <v>29</v>
      </c>
      <c r="Y93">
        <v>9.66</v>
      </c>
      <c r="Z93">
        <v>9.67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8.66</v>
      </c>
      <c r="AH93">
        <v>26</v>
      </c>
      <c r="AI93">
        <v>26</v>
      </c>
      <c r="AJ93">
        <v>0</v>
      </c>
      <c r="AK93">
        <v>0</v>
      </c>
      <c r="AL93">
        <v>0</v>
      </c>
    </row>
    <row r="94" spans="1:38">
      <c r="A94" t="s">
        <v>136</v>
      </c>
      <c r="B94" s="34">
        <v>226.96</v>
      </c>
      <c r="C94" s="34">
        <v>76.77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65.989999999999995</v>
      </c>
      <c r="N94">
        <v>270.56</v>
      </c>
      <c r="O94">
        <v>52.91</v>
      </c>
      <c r="P94">
        <v>0.69</v>
      </c>
      <c r="Q94">
        <v>21.54</v>
      </c>
      <c r="R94" s="93">
        <v>0</v>
      </c>
      <c r="S94" s="93">
        <v>0</v>
      </c>
      <c r="T94" s="93">
        <v>0</v>
      </c>
      <c r="U94">
        <v>0.95</v>
      </c>
      <c r="V94">
        <v>0</v>
      </c>
      <c r="W94">
        <v>1.34</v>
      </c>
      <c r="X94">
        <v>32.5</v>
      </c>
      <c r="Y94">
        <v>10.84</v>
      </c>
      <c r="Z94">
        <v>10.83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9</v>
      </c>
      <c r="AH94">
        <v>28.33</v>
      </c>
      <c r="AI94">
        <v>28.33</v>
      </c>
      <c r="AJ94">
        <v>0</v>
      </c>
      <c r="AK94">
        <v>0</v>
      </c>
      <c r="AL94">
        <v>0</v>
      </c>
    </row>
    <row r="95" spans="1:38">
      <c r="A95" t="s">
        <v>137</v>
      </c>
      <c r="B95" s="34">
        <v>200.32</v>
      </c>
      <c r="C95" s="34">
        <v>57.85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65.989999999999995</v>
      </c>
      <c r="N95">
        <v>270.56</v>
      </c>
      <c r="O95">
        <v>52.91</v>
      </c>
      <c r="P95">
        <v>0.69</v>
      </c>
      <c r="Q95">
        <v>20.079999999999998</v>
      </c>
      <c r="R95" s="93">
        <v>0</v>
      </c>
      <c r="S95" s="93">
        <v>0</v>
      </c>
      <c r="T95" s="93">
        <v>0</v>
      </c>
      <c r="U95">
        <v>0.95</v>
      </c>
      <c r="V95">
        <v>0</v>
      </c>
      <c r="W95">
        <v>1.34</v>
      </c>
      <c r="X95">
        <v>34</v>
      </c>
      <c r="Y95">
        <v>11.34</v>
      </c>
      <c r="Z95">
        <v>11.33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9.34</v>
      </c>
      <c r="AH95">
        <v>29.33</v>
      </c>
      <c r="AI95">
        <v>29.33</v>
      </c>
      <c r="AJ95">
        <v>0</v>
      </c>
      <c r="AK95">
        <v>0</v>
      </c>
      <c r="AL95">
        <v>0</v>
      </c>
    </row>
    <row r="96" spans="1:38">
      <c r="A96" t="s">
        <v>138</v>
      </c>
      <c r="B96" s="34">
        <v>152.22</v>
      </c>
      <c r="C96" s="34">
        <v>38.97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65.989999999999995</v>
      </c>
      <c r="N96">
        <v>270.56</v>
      </c>
      <c r="O96">
        <v>52.91</v>
      </c>
      <c r="P96">
        <v>0.69</v>
      </c>
      <c r="Q96">
        <v>19.13</v>
      </c>
      <c r="R96" s="93">
        <v>0</v>
      </c>
      <c r="S96" s="93">
        <v>0</v>
      </c>
      <c r="T96" s="93">
        <v>0</v>
      </c>
      <c r="U96">
        <v>0.95</v>
      </c>
      <c r="V96">
        <v>0</v>
      </c>
      <c r="W96">
        <v>1.34</v>
      </c>
      <c r="X96">
        <v>36</v>
      </c>
      <c r="Y96">
        <v>12</v>
      </c>
      <c r="Z96">
        <v>12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9.66</v>
      </c>
      <c r="AH96">
        <v>30.67</v>
      </c>
      <c r="AI96">
        <v>30.67</v>
      </c>
      <c r="AJ96">
        <v>0</v>
      </c>
      <c r="AK96">
        <v>0</v>
      </c>
      <c r="AL96">
        <v>0</v>
      </c>
    </row>
    <row r="97" spans="1:50">
      <c r="A97" t="s">
        <v>139</v>
      </c>
      <c r="B97" s="34">
        <v>111.59</v>
      </c>
      <c r="C97" s="34">
        <v>38.97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65.989999999999995</v>
      </c>
      <c r="N97">
        <v>270.56</v>
      </c>
      <c r="O97">
        <v>52.91</v>
      </c>
      <c r="P97">
        <v>0.69</v>
      </c>
      <c r="Q97">
        <v>17.13</v>
      </c>
      <c r="R97" s="93">
        <v>0</v>
      </c>
      <c r="S97" s="93">
        <v>0</v>
      </c>
      <c r="T97" s="93">
        <v>0</v>
      </c>
      <c r="U97">
        <v>0.95</v>
      </c>
      <c r="V97">
        <v>0</v>
      </c>
      <c r="W97">
        <v>1.34</v>
      </c>
      <c r="X97">
        <v>37</v>
      </c>
      <c r="Y97">
        <v>12.34</v>
      </c>
      <c r="Z97">
        <v>12.33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10.34</v>
      </c>
      <c r="AH97">
        <v>31.67</v>
      </c>
      <c r="AI97">
        <v>31.67</v>
      </c>
      <c r="AJ97">
        <v>0</v>
      </c>
      <c r="AK97">
        <v>0</v>
      </c>
      <c r="AL97">
        <v>0</v>
      </c>
    </row>
    <row r="98" spans="1:50">
      <c r="A98" t="s">
        <v>140</v>
      </c>
      <c r="B98" s="34">
        <v>140.44999999999999</v>
      </c>
      <c r="C98" s="34">
        <v>38.97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65.989999999999995</v>
      </c>
      <c r="N98">
        <v>270.56</v>
      </c>
      <c r="O98">
        <v>52.91</v>
      </c>
      <c r="P98">
        <v>0.69</v>
      </c>
      <c r="Q98">
        <v>15.13</v>
      </c>
      <c r="R98" s="93">
        <v>0</v>
      </c>
      <c r="S98" s="93">
        <v>0</v>
      </c>
      <c r="T98" s="93">
        <v>0</v>
      </c>
      <c r="U98">
        <v>0.95</v>
      </c>
      <c r="V98">
        <v>0</v>
      </c>
      <c r="W98">
        <v>1.34</v>
      </c>
      <c r="X98">
        <v>37.5</v>
      </c>
      <c r="Y98">
        <v>12.5</v>
      </c>
      <c r="Z98">
        <v>12.5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10.66</v>
      </c>
      <c r="AH98">
        <v>32.67</v>
      </c>
      <c r="AI98">
        <v>32.67</v>
      </c>
      <c r="AJ98">
        <v>0</v>
      </c>
      <c r="AK98">
        <v>0</v>
      </c>
      <c r="AL98">
        <v>0</v>
      </c>
    </row>
    <row r="99" spans="1:50">
      <c r="A99" t="s">
        <v>141</v>
      </c>
      <c r="B99" s="34">
        <f>SUM(B3:B98)/4000</f>
        <v>5.351314999999996</v>
      </c>
      <c r="C99" s="34">
        <f t="shared" ref="C99:P99" si="2">SUM(C3:C98)/4000</f>
        <v>1.7616800000000026</v>
      </c>
      <c r="D99" s="93">
        <f t="shared" ref="D99" si="3">SUM(D3:D98)/4000</f>
        <v>0.84990249999999989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6.4472500000000002E-2</v>
      </c>
      <c r="K99" s="37">
        <f t="shared" si="2"/>
        <v>6.4472500000000002E-2</v>
      </c>
      <c r="L99" s="37">
        <f t="shared" si="2"/>
        <v>6.6085000000000005E-2</v>
      </c>
      <c r="M99">
        <f t="shared" si="2"/>
        <v>2.243510000000001</v>
      </c>
      <c r="N99">
        <f t="shared" si="2"/>
        <v>6.1301200000000078</v>
      </c>
      <c r="O99">
        <f t="shared" si="2"/>
        <v>1.9300950000000003</v>
      </c>
      <c r="P99">
        <f t="shared" si="2"/>
        <v>1.5929999999999989E-2</v>
      </c>
      <c r="Q99">
        <f t="shared" ref="Q99:AF99" si="5">SUM(Q3:Q98)/4000</f>
        <v>0.24733999999999992</v>
      </c>
      <c r="R99" s="93">
        <f t="shared" si="5"/>
        <v>0.28527749999999996</v>
      </c>
      <c r="S99" s="93">
        <f t="shared" si="5"/>
        <v>0.28617999999999999</v>
      </c>
      <c r="T99" s="93">
        <f t="shared" si="5"/>
        <v>0.27844500000000005</v>
      </c>
      <c r="U99">
        <f t="shared" si="5"/>
        <v>2.233000000000002E-2</v>
      </c>
      <c r="V99">
        <f t="shared" si="5"/>
        <v>0.94323380950000002</v>
      </c>
      <c r="W99">
        <f t="shared" si="5"/>
        <v>3.2130000000000013E-2</v>
      </c>
      <c r="X99">
        <f t="shared" si="5"/>
        <v>0.52370000000000005</v>
      </c>
      <c r="Y99">
        <f t="shared" si="5"/>
        <v>0.17454250000000004</v>
      </c>
      <c r="Z99">
        <f t="shared" si="5"/>
        <v>0.1745775</v>
      </c>
      <c r="AA99">
        <f t="shared" si="5"/>
        <v>0.8488675</v>
      </c>
      <c r="AB99">
        <f t="shared" si="5"/>
        <v>0.16977250000000002</v>
      </c>
      <c r="AC99">
        <f t="shared" si="5"/>
        <v>0.30279500000000004</v>
      </c>
      <c r="AD99">
        <f t="shared" si="5"/>
        <v>0.13075000000000001</v>
      </c>
      <c r="AE99">
        <f t="shared" si="5"/>
        <v>0.3805</v>
      </c>
      <c r="AF99">
        <f t="shared" si="5"/>
        <v>0.19025</v>
      </c>
      <c r="AG99">
        <f t="shared" ref="AG99:AM99" si="6">SUM(AG3:AG98)/4000</f>
        <v>0.15650250000000013</v>
      </c>
      <c r="AH99">
        <f t="shared" si="6"/>
        <v>0.38369750000000002</v>
      </c>
      <c r="AI99">
        <f t="shared" si="6"/>
        <v>0.38369750000000002</v>
      </c>
      <c r="AJ99">
        <f t="shared" si="6"/>
        <v>0.4418275000000001</v>
      </c>
      <c r="AK99">
        <f t="shared" si="6"/>
        <v>0.74724999999999997</v>
      </c>
      <c r="AL99">
        <f t="shared" si="6"/>
        <v>0.31724999999999998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45325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269.35509043483091</v>
      </c>
      <c r="L3">
        <v>3.1998208799791721</v>
      </c>
      <c r="M3">
        <v>31.610738462451295</v>
      </c>
      <c r="N3">
        <v>49.912745203731411</v>
      </c>
      <c r="O3">
        <v>35.250272612642902</v>
      </c>
      <c r="P3">
        <v>23.877070090209379</v>
      </c>
      <c r="Q3">
        <v>5.1300881443298962</v>
      </c>
      <c r="R3">
        <v>11.229043956181535</v>
      </c>
      <c r="S3">
        <v>6.9609291709779173</v>
      </c>
      <c r="T3">
        <v>0</v>
      </c>
      <c r="U3">
        <v>59.749516494563863</v>
      </c>
      <c r="V3">
        <v>5.001356238698011</v>
      </c>
      <c r="W3">
        <v>10.560446729912876</v>
      </c>
      <c r="X3">
        <v>33.280203448214756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6.0492481227180539</v>
      </c>
      <c r="AG3">
        <v>29.200395619200002</v>
      </c>
      <c r="AH3">
        <v>0</v>
      </c>
      <c r="AI3">
        <v>0</v>
      </c>
      <c r="AJ3">
        <v>0</v>
      </c>
      <c r="AK3">
        <v>23.057408400000003</v>
      </c>
      <c r="AL3">
        <v>1.2509366999999998</v>
      </c>
      <c r="AM3">
        <v>0</v>
      </c>
      <c r="AN3">
        <v>0</v>
      </c>
      <c r="AO3">
        <v>0</v>
      </c>
      <c r="AP3">
        <v>1.8942739210439103</v>
      </c>
      <c r="AQ3">
        <v>0</v>
      </c>
      <c r="AR3">
        <v>16.093346099999994</v>
      </c>
      <c r="AS3">
        <v>7.0475351454058872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629.7104658750917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269.35509043483091</v>
      </c>
      <c r="L4">
        <v>3.1998208799791721</v>
      </c>
      <c r="M4">
        <v>31.610738462451295</v>
      </c>
      <c r="N4">
        <v>49.912745203731411</v>
      </c>
      <c r="O4">
        <v>35.250272612642902</v>
      </c>
      <c r="P4">
        <v>23.877070090209379</v>
      </c>
      <c r="Q4">
        <v>5.1300881443298962</v>
      </c>
      <c r="R4">
        <v>9.8316572170046257</v>
      </c>
      <c r="S4">
        <v>6.2042995839112347</v>
      </c>
      <c r="T4">
        <v>0</v>
      </c>
      <c r="U4">
        <v>59.749516494563863</v>
      </c>
      <c r="V4">
        <v>5.3709695252918284</v>
      </c>
      <c r="W4">
        <v>10.560446729912876</v>
      </c>
      <c r="X4">
        <v>33.280203448214756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6.0492481227180539</v>
      </c>
      <c r="AG4">
        <v>29.200395619200002</v>
      </c>
      <c r="AH4">
        <v>0</v>
      </c>
      <c r="AI4">
        <v>0</v>
      </c>
      <c r="AJ4">
        <v>0</v>
      </c>
      <c r="AK4">
        <v>23.057408400000003</v>
      </c>
      <c r="AL4">
        <v>1.2509366999999998</v>
      </c>
      <c r="AM4">
        <v>0</v>
      </c>
      <c r="AN4">
        <v>0</v>
      </c>
      <c r="AO4">
        <v>0</v>
      </c>
      <c r="AP4">
        <v>1.8942739210439103</v>
      </c>
      <c r="AQ4">
        <v>0</v>
      </c>
      <c r="AR4">
        <v>16.093346099999994</v>
      </c>
      <c r="AS4">
        <v>7.0475351454058872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627.92606283544194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269.35509043483091</v>
      </c>
      <c r="L5">
        <v>3.1998208799791721</v>
      </c>
      <c r="M5">
        <v>31.610738462451295</v>
      </c>
      <c r="N5">
        <v>49.912745203731411</v>
      </c>
      <c r="O5">
        <v>35.250272612642902</v>
      </c>
      <c r="P5">
        <v>23.877070090209379</v>
      </c>
      <c r="Q5">
        <v>5.1300881443298962</v>
      </c>
      <c r="R5">
        <v>9.8316572170046257</v>
      </c>
      <c r="S5">
        <v>6.2042995839112347</v>
      </c>
      <c r="T5">
        <v>0</v>
      </c>
      <c r="U5">
        <v>59.749516494563863</v>
      </c>
      <c r="V5">
        <v>5.3709695252918284</v>
      </c>
      <c r="W5">
        <v>10.560446729912876</v>
      </c>
      <c r="X5">
        <v>33.280203448214756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6.0492481227180539</v>
      </c>
      <c r="AG5">
        <v>29.200395619200002</v>
      </c>
      <c r="AH5">
        <v>0</v>
      </c>
      <c r="AI5">
        <v>0</v>
      </c>
      <c r="AJ5">
        <v>0</v>
      </c>
      <c r="AK5">
        <v>23.057408400000003</v>
      </c>
      <c r="AL5">
        <v>1.2509366999999998</v>
      </c>
      <c r="AM5">
        <v>0</v>
      </c>
      <c r="AN5">
        <v>0</v>
      </c>
      <c r="AO5">
        <v>0</v>
      </c>
      <c r="AP5">
        <v>1.8942739210439103</v>
      </c>
      <c r="AQ5">
        <v>0</v>
      </c>
      <c r="AR5">
        <v>2.7988427999999987</v>
      </c>
      <c r="AS5">
        <v>7.0475351454058872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614.63155953544197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269.35509043483091</v>
      </c>
      <c r="L6">
        <v>3.1998208799791721</v>
      </c>
      <c r="M6">
        <v>31.610738462451295</v>
      </c>
      <c r="N6">
        <v>49.912745203731411</v>
      </c>
      <c r="O6">
        <v>35.250272612642902</v>
      </c>
      <c r="P6">
        <v>23.877070090209379</v>
      </c>
      <c r="Q6">
        <v>5.1300881443298962</v>
      </c>
      <c r="R6">
        <v>9.8316572170046257</v>
      </c>
      <c r="S6">
        <v>6.2042995839112347</v>
      </c>
      <c r="T6">
        <v>0</v>
      </c>
      <c r="U6">
        <v>59.749516494563863</v>
      </c>
      <c r="V6">
        <v>5.3709695252918284</v>
      </c>
      <c r="W6">
        <v>10.560446729912876</v>
      </c>
      <c r="X6">
        <v>33.280203448214756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6.0492481227180539</v>
      </c>
      <c r="AG6">
        <v>29.200395619200002</v>
      </c>
      <c r="AH6">
        <v>0</v>
      </c>
      <c r="AI6">
        <v>0</v>
      </c>
      <c r="AJ6">
        <v>0</v>
      </c>
      <c r="AK6">
        <v>23.057408400000003</v>
      </c>
      <c r="AL6">
        <v>1.2509366999999998</v>
      </c>
      <c r="AM6">
        <v>0</v>
      </c>
      <c r="AN6">
        <v>0</v>
      </c>
      <c r="AO6">
        <v>0</v>
      </c>
      <c r="AP6">
        <v>1.8942739210439103</v>
      </c>
      <c r="AQ6">
        <v>0</v>
      </c>
      <c r="AR6">
        <v>1.3994213999999994</v>
      </c>
      <c r="AS6">
        <v>7.0475351454058872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613.23213813544203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269.35509043483091</v>
      </c>
      <c r="L7">
        <v>3.1998208799791721</v>
      </c>
      <c r="M7">
        <v>31.610738462451295</v>
      </c>
      <c r="N7">
        <v>49.912745203731411</v>
      </c>
      <c r="O7">
        <v>35.250272612642902</v>
      </c>
      <c r="P7">
        <v>23.877070090209379</v>
      </c>
      <c r="Q7">
        <v>5.1300881443298962</v>
      </c>
      <c r="R7">
        <v>9.8316572170046257</v>
      </c>
      <c r="S7">
        <v>6.2042995839112347</v>
      </c>
      <c r="T7">
        <v>0</v>
      </c>
      <c r="U7">
        <v>59.749516494563863</v>
      </c>
      <c r="V7">
        <v>5.3709695252918284</v>
      </c>
      <c r="W7">
        <v>10.560446729912876</v>
      </c>
      <c r="X7">
        <v>33.280203448214756</v>
      </c>
      <c r="Y7">
        <v>0</v>
      </c>
      <c r="Z7">
        <v>2.7549919372727265</v>
      </c>
      <c r="AA7">
        <v>0</v>
      </c>
      <c r="AB7">
        <v>0</v>
      </c>
      <c r="AC7">
        <v>0</v>
      </c>
      <c r="AD7">
        <v>0</v>
      </c>
      <c r="AE7">
        <v>0</v>
      </c>
      <c r="AF7">
        <v>6.0492481227180539</v>
      </c>
      <c r="AG7">
        <v>29.200395619200002</v>
      </c>
      <c r="AH7">
        <v>0</v>
      </c>
      <c r="AI7">
        <v>0</v>
      </c>
      <c r="AJ7">
        <v>0</v>
      </c>
      <c r="AK7">
        <v>23.057408400000003</v>
      </c>
      <c r="AL7">
        <v>1.2509366999999998</v>
      </c>
      <c r="AM7">
        <v>0</v>
      </c>
      <c r="AN7">
        <v>0</v>
      </c>
      <c r="AO7">
        <v>0</v>
      </c>
      <c r="AP7">
        <v>0</v>
      </c>
      <c r="AQ7">
        <v>0</v>
      </c>
      <c r="AR7">
        <v>1.3994213999999994</v>
      </c>
      <c r="AS7">
        <v>1.9892234243235207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609.03454443058854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269.35509043483091</v>
      </c>
      <c r="L8">
        <v>3.1998208799791721</v>
      </c>
      <c r="M8">
        <v>31.610738462451295</v>
      </c>
      <c r="N8">
        <v>49.912745203731411</v>
      </c>
      <c r="O8">
        <v>35.250272612642902</v>
      </c>
      <c r="P8">
        <v>23.877070090209379</v>
      </c>
      <c r="Q8">
        <v>5.1300881443298962</v>
      </c>
      <c r="R8">
        <v>9.8316572170046257</v>
      </c>
      <c r="S8">
        <v>6.2042995839112347</v>
      </c>
      <c r="T8">
        <v>0</v>
      </c>
      <c r="U8">
        <v>59.749516494563863</v>
      </c>
      <c r="V8">
        <v>5.3709695252918284</v>
      </c>
      <c r="W8">
        <v>10.560446729912876</v>
      </c>
      <c r="X8">
        <v>33.280203448214756</v>
      </c>
      <c r="Y8">
        <v>0</v>
      </c>
      <c r="Z8">
        <v>2.7549919372727265</v>
      </c>
      <c r="AA8">
        <v>0</v>
      </c>
      <c r="AB8">
        <v>0</v>
      </c>
      <c r="AC8">
        <v>0</v>
      </c>
      <c r="AD8">
        <v>0</v>
      </c>
      <c r="AE8">
        <v>0</v>
      </c>
      <c r="AF8">
        <v>6.0492481227180539</v>
      </c>
      <c r="AG8">
        <v>29.200395619200002</v>
      </c>
      <c r="AH8">
        <v>0</v>
      </c>
      <c r="AI8">
        <v>0</v>
      </c>
      <c r="AJ8">
        <v>0</v>
      </c>
      <c r="AK8">
        <v>23.057408400000003</v>
      </c>
      <c r="AL8">
        <v>1.2509366999999998</v>
      </c>
      <c r="AM8">
        <v>0</v>
      </c>
      <c r="AN8">
        <v>0</v>
      </c>
      <c r="AO8">
        <v>0</v>
      </c>
      <c r="AP8">
        <v>0</v>
      </c>
      <c r="AQ8">
        <v>0</v>
      </c>
      <c r="AR8">
        <v>1.3994213999999994</v>
      </c>
      <c r="AS8">
        <v>1.9892234243235207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609.03454443058854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269.35509043483091</v>
      </c>
      <c r="L9">
        <v>3.1998208799791721</v>
      </c>
      <c r="M9">
        <v>31.610738462451295</v>
      </c>
      <c r="N9">
        <v>49.912745203731411</v>
      </c>
      <c r="O9">
        <v>35.250272612642902</v>
      </c>
      <c r="P9">
        <v>23.877070090209379</v>
      </c>
      <c r="Q9">
        <v>5.1300881443298962</v>
      </c>
      <c r="R9">
        <v>9.8316572170046257</v>
      </c>
      <c r="S9">
        <v>6.2042995839112347</v>
      </c>
      <c r="T9">
        <v>0</v>
      </c>
      <c r="U9">
        <v>59.749516494563863</v>
      </c>
      <c r="V9">
        <v>5.2368706687402806</v>
      </c>
      <c r="W9">
        <v>10.560446729912876</v>
      </c>
      <c r="X9">
        <v>33.281543088902765</v>
      </c>
      <c r="Y9">
        <v>0</v>
      </c>
      <c r="Z9">
        <v>2.7549919372727265</v>
      </c>
      <c r="AA9">
        <v>0</v>
      </c>
      <c r="AB9">
        <v>0</v>
      </c>
      <c r="AC9">
        <v>0</v>
      </c>
      <c r="AD9">
        <v>0</v>
      </c>
      <c r="AE9">
        <v>0</v>
      </c>
      <c r="AF9">
        <v>6.0492481227180539</v>
      </c>
      <c r="AG9">
        <v>29.200395619200002</v>
      </c>
      <c r="AH9">
        <v>0</v>
      </c>
      <c r="AI9">
        <v>0</v>
      </c>
      <c r="AJ9">
        <v>0</v>
      </c>
      <c r="AK9">
        <v>23.057408400000003</v>
      </c>
      <c r="AL9">
        <v>1.2509366999999998</v>
      </c>
      <c r="AM9">
        <v>0</v>
      </c>
      <c r="AN9">
        <v>0</v>
      </c>
      <c r="AO9">
        <v>0</v>
      </c>
      <c r="AP9">
        <v>0</v>
      </c>
      <c r="AQ9">
        <v>0</v>
      </c>
      <c r="AR9">
        <v>1.3994213999999994</v>
      </c>
      <c r="AS9">
        <v>1.9892234243235207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608.90178521472501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269.35509043483091</v>
      </c>
      <c r="L10">
        <v>3.1998208799791721</v>
      </c>
      <c r="M10">
        <v>31.610738462451295</v>
      </c>
      <c r="N10">
        <v>49.912745203731411</v>
      </c>
      <c r="O10">
        <v>35.250272612642902</v>
      </c>
      <c r="P10">
        <v>23.877070090209379</v>
      </c>
      <c r="Q10">
        <v>5.1300881443298962</v>
      </c>
      <c r="R10">
        <v>10.099125162407969</v>
      </c>
      <c r="S10">
        <v>6.2042995839112347</v>
      </c>
      <c r="T10">
        <v>0</v>
      </c>
      <c r="U10">
        <v>59.749516494563863</v>
      </c>
      <c r="V10">
        <v>5.001356238698011</v>
      </c>
      <c r="W10">
        <v>10.563922771958099</v>
      </c>
      <c r="X10">
        <v>34.12695306721082</v>
      </c>
      <c r="Y10">
        <v>0</v>
      </c>
      <c r="Z10">
        <v>2.7549919372727265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6.0492481227180539</v>
      </c>
      <c r="AG10">
        <v>29.200395619200002</v>
      </c>
      <c r="AH10">
        <v>0</v>
      </c>
      <c r="AI10">
        <v>0</v>
      </c>
      <c r="AJ10">
        <v>0</v>
      </c>
      <c r="AK10">
        <v>23.057408400000003</v>
      </c>
      <c r="AL10">
        <v>1.2509366999999998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1.3994213999999994</v>
      </c>
      <c r="AS10">
        <v>1.9892234243235207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609.78262475043937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269.35509043483091</v>
      </c>
      <c r="L11">
        <v>3.1998208799791721</v>
      </c>
      <c r="M11">
        <v>31.610738462451295</v>
      </c>
      <c r="N11">
        <v>49.912745203731411</v>
      </c>
      <c r="O11">
        <v>35.250272612642902</v>
      </c>
      <c r="P11">
        <v>23.877070090209379</v>
      </c>
      <c r="Q11">
        <v>5.1300881443298962</v>
      </c>
      <c r="R11">
        <v>10.099125162407969</v>
      </c>
      <c r="S11">
        <v>6.2042995839112347</v>
      </c>
      <c r="T11">
        <v>0</v>
      </c>
      <c r="U11">
        <v>59.749516494563863</v>
      </c>
      <c r="V11">
        <v>5.001356238698011</v>
      </c>
      <c r="W11">
        <v>10.563922771958099</v>
      </c>
      <c r="X11">
        <v>34.12695306721082</v>
      </c>
      <c r="Y11">
        <v>0</v>
      </c>
      <c r="Z11">
        <v>2.7549919372727265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6.0492481227180539</v>
      </c>
      <c r="AG11">
        <v>29.200395619200002</v>
      </c>
      <c r="AH11">
        <v>0</v>
      </c>
      <c r="AI11">
        <v>0</v>
      </c>
      <c r="AJ11">
        <v>0</v>
      </c>
      <c r="AK11">
        <v>23.057408400000003</v>
      </c>
      <c r="AL11">
        <v>1.2509366999999998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1.3994213999999994</v>
      </c>
      <c r="AS11">
        <v>1.9892234243235207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609.78262475043937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269.35509043483091</v>
      </c>
      <c r="L12">
        <v>3.1998208799791721</v>
      </c>
      <c r="M12">
        <v>31.610738462451295</v>
      </c>
      <c r="N12">
        <v>49.912745203731411</v>
      </c>
      <c r="O12">
        <v>35.250272612642902</v>
      </c>
      <c r="P12">
        <v>23.877070090209379</v>
      </c>
      <c r="Q12">
        <v>5.1300881443298962</v>
      </c>
      <c r="R12">
        <v>10.099125162407969</v>
      </c>
      <c r="S12">
        <v>6.2042995839112347</v>
      </c>
      <c r="T12">
        <v>0</v>
      </c>
      <c r="U12">
        <v>59.749516494563863</v>
      </c>
      <c r="V12">
        <v>5.001356238698011</v>
      </c>
      <c r="W12">
        <v>10.563922771958099</v>
      </c>
      <c r="X12">
        <v>34.12695306721082</v>
      </c>
      <c r="Y12">
        <v>0</v>
      </c>
      <c r="Z12">
        <v>2.7549919372727265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6.0492481227180539</v>
      </c>
      <c r="AG12">
        <v>29.200395619200002</v>
      </c>
      <c r="AH12">
        <v>0</v>
      </c>
      <c r="AI12">
        <v>0</v>
      </c>
      <c r="AJ12">
        <v>0</v>
      </c>
      <c r="AK12">
        <v>23.057408400000003</v>
      </c>
      <c r="AL12">
        <v>1.2509366999999998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1.3994213999999994</v>
      </c>
      <c r="AS12">
        <v>1.9892234243235207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609.78262475043937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269.35509043483091</v>
      </c>
      <c r="L13">
        <v>3.1998208799791721</v>
      </c>
      <c r="M13">
        <v>31.610738462451295</v>
      </c>
      <c r="N13">
        <v>49.912745203731411</v>
      </c>
      <c r="O13">
        <v>35.250272612642902</v>
      </c>
      <c r="P13">
        <v>23.877070090209379</v>
      </c>
      <c r="Q13">
        <v>5.1300881443298962</v>
      </c>
      <c r="R13">
        <v>10.099125162407969</v>
      </c>
      <c r="S13">
        <v>6.2042995839112347</v>
      </c>
      <c r="T13">
        <v>0</v>
      </c>
      <c r="U13">
        <v>59.749516494563863</v>
      </c>
      <c r="V13">
        <v>5.001356238698011</v>
      </c>
      <c r="W13">
        <v>10.563922771958099</v>
      </c>
      <c r="X13">
        <v>34.12695306721082</v>
      </c>
      <c r="Y13">
        <v>0</v>
      </c>
      <c r="Z13">
        <v>2.7549919372727265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6.0492481227180539</v>
      </c>
      <c r="AG13">
        <v>29.200395619200002</v>
      </c>
      <c r="AH13">
        <v>0</v>
      </c>
      <c r="AI13">
        <v>0</v>
      </c>
      <c r="AJ13">
        <v>0</v>
      </c>
      <c r="AK13">
        <v>23.057408400000003</v>
      </c>
      <c r="AL13">
        <v>9.173535799999998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1.3994213999999994</v>
      </c>
      <c r="AS13">
        <v>1.9892234243235207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617.70522385043932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269.35509043483091</v>
      </c>
      <c r="L14">
        <v>3.1998208799791721</v>
      </c>
      <c r="M14">
        <v>31.610738462451295</v>
      </c>
      <c r="N14">
        <v>49.912745203731411</v>
      </c>
      <c r="O14">
        <v>35.250272612642902</v>
      </c>
      <c r="P14">
        <v>23.877070090209379</v>
      </c>
      <c r="Q14">
        <v>5.1300881443298962</v>
      </c>
      <c r="R14">
        <v>10.099125162407969</v>
      </c>
      <c r="S14">
        <v>6.2042995839112347</v>
      </c>
      <c r="T14">
        <v>0</v>
      </c>
      <c r="U14">
        <v>59.749516494563863</v>
      </c>
      <c r="V14">
        <v>5.001356238698011</v>
      </c>
      <c r="W14">
        <v>10.563922771958099</v>
      </c>
      <c r="X14">
        <v>34.12695306721082</v>
      </c>
      <c r="Y14">
        <v>0</v>
      </c>
      <c r="Z14">
        <v>2.7549919372727265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6.0492481227180539</v>
      </c>
      <c r="AG14">
        <v>29.200395619200002</v>
      </c>
      <c r="AH14">
        <v>0</v>
      </c>
      <c r="AI14">
        <v>0</v>
      </c>
      <c r="AJ14">
        <v>0</v>
      </c>
      <c r="AK14">
        <v>23.057408400000003</v>
      </c>
      <c r="AL14">
        <v>9.173535799999998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1.3994213999999994</v>
      </c>
      <c r="AS14">
        <v>1.9892234243235207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617.70522385043932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269.35509043483091</v>
      </c>
      <c r="L15">
        <v>3.1998208799791721</v>
      </c>
      <c r="M15">
        <v>31.610738462451295</v>
      </c>
      <c r="N15">
        <v>49.912745203731411</v>
      </c>
      <c r="O15">
        <v>35.250272612642902</v>
      </c>
      <c r="P15">
        <v>23.877070090209379</v>
      </c>
      <c r="Q15">
        <v>5.1300881443298962</v>
      </c>
      <c r="R15">
        <v>10.099125162407969</v>
      </c>
      <c r="S15">
        <v>6.2042995839112347</v>
      </c>
      <c r="T15">
        <v>0</v>
      </c>
      <c r="U15">
        <v>59.749516494563863</v>
      </c>
      <c r="V15">
        <v>5.001356238698011</v>
      </c>
      <c r="W15">
        <v>10.563922771958099</v>
      </c>
      <c r="X15">
        <v>34.12695306721082</v>
      </c>
      <c r="Y15">
        <v>0</v>
      </c>
      <c r="Z15">
        <v>2.7549919372727265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6.0492481227180539</v>
      </c>
      <c r="AG15">
        <v>29.200395619200002</v>
      </c>
      <c r="AH15">
        <v>0</v>
      </c>
      <c r="AI15">
        <v>0</v>
      </c>
      <c r="AJ15">
        <v>0</v>
      </c>
      <c r="AK15">
        <v>23.057408400000003</v>
      </c>
      <c r="AL15">
        <v>1.2509366999999998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1.3994213999999994</v>
      </c>
      <c r="AS15">
        <v>1.9892234243235207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609.78262475043937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269.35509043483091</v>
      </c>
      <c r="L16">
        <v>3.1998208799791721</v>
      </c>
      <c r="M16">
        <v>31.610738462451295</v>
      </c>
      <c r="N16">
        <v>49.912745203731411</v>
      </c>
      <c r="O16">
        <v>35.250272612642902</v>
      </c>
      <c r="P16">
        <v>23.877070090209379</v>
      </c>
      <c r="Q16">
        <v>5.1300881443298962</v>
      </c>
      <c r="R16">
        <v>10.099125162407969</v>
      </c>
      <c r="S16">
        <v>6.2042995839112347</v>
      </c>
      <c r="T16">
        <v>0</v>
      </c>
      <c r="U16">
        <v>59.749516494563863</v>
      </c>
      <c r="V16">
        <v>5.001356238698011</v>
      </c>
      <c r="W16">
        <v>10.563922771958099</v>
      </c>
      <c r="X16">
        <v>34.12695306721082</v>
      </c>
      <c r="Y16">
        <v>0</v>
      </c>
      <c r="Z16">
        <v>2.7549919372727265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6.0492481227180539</v>
      </c>
      <c r="AG16">
        <v>29.200395619200002</v>
      </c>
      <c r="AH16">
        <v>0</v>
      </c>
      <c r="AI16">
        <v>0</v>
      </c>
      <c r="AJ16">
        <v>0</v>
      </c>
      <c r="AK16">
        <v>23.057408400000003</v>
      </c>
      <c r="AL16">
        <v>1.2509366999999998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1.3994213999999994</v>
      </c>
      <c r="AS16">
        <v>1.9892234243235207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609.78262475043937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269.35509043483091</v>
      </c>
      <c r="L17">
        <v>3.1998208799791721</v>
      </c>
      <c r="M17">
        <v>31.610738462451295</v>
      </c>
      <c r="N17">
        <v>49.912745203731411</v>
      </c>
      <c r="O17">
        <v>35.250272612642902</v>
      </c>
      <c r="P17">
        <v>23.877070090209379</v>
      </c>
      <c r="Q17">
        <v>5.1300881443298962</v>
      </c>
      <c r="R17">
        <v>10.099125162407969</v>
      </c>
      <c r="S17">
        <v>6.2042995839112347</v>
      </c>
      <c r="T17">
        <v>0</v>
      </c>
      <c r="U17">
        <v>59.749516494563863</v>
      </c>
      <c r="V17">
        <v>5.001356238698011</v>
      </c>
      <c r="W17">
        <v>10.563922771958099</v>
      </c>
      <c r="X17">
        <v>34.12695306721082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6.0492481227180539</v>
      </c>
      <c r="AG17">
        <v>29.200395619200002</v>
      </c>
      <c r="AH17">
        <v>0</v>
      </c>
      <c r="AI17">
        <v>0</v>
      </c>
      <c r="AJ17">
        <v>0</v>
      </c>
      <c r="AK17">
        <v>23.057408400000003</v>
      </c>
      <c r="AL17">
        <v>1.2509366999999998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1.3994213999999994</v>
      </c>
      <c r="AS17">
        <v>1.9892234243235207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607.02763281316663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269.35509043483091</v>
      </c>
      <c r="L18">
        <v>3.1998208799791721</v>
      </c>
      <c r="M18">
        <v>31.610738462451295</v>
      </c>
      <c r="N18">
        <v>49.912745203731411</v>
      </c>
      <c r="O18">
        <v>35.250272612642902</v>
      </c>
      <c r="P18">
        <v>23.877070090209379</v>
      </c>
      <c r="Q18">
        <v>5.1300881443298962</v>
      </c>
      <c r="R18">
        <v>10.099125162407969</v>
      </c>
      <c r="S18">
        <v>6.2042995839112347</v>
      </c>
      <c r="T18">
        <v>0</v>
      </c>
      <c r="U18">
        <v>59.749516494563863</v>
      </c>
      <c r="V18">
        <v>5.001356238698011</v>
      </c>
      <c r="W18">
        <v>10.563922771958099</v>
      </c>
      <c r="X18">
        <v>34.12695306721082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6.0492481227180539</v>
      </c>
      <c r="AG18">
        <v>29.200395619200002</v>
      </c>
      <c r="AH18">
        <v>0</v>
      </c>
      <c r="AI18">
        <v>0</v>
      </c>
      <c r="AJ18">
        <v>0</v>
      </c>
      <c r="AK18">
        <v>23.057408400000003</v>
      </c>
      <c r="AL18">
        <v>1.2509366999999998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1.3994213999999994</v>
      </c>
      <c r="AS18">
        <v>1.9892234243235207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607.02763281316663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269.35509043483091</v>
      </c>
      <c r="L19">
        <v>3.1998208799791721</v>
      </c>
      <c r="M19">
        <v>31.610738462451295</v>
      </c>
      <c r="N19">
        <v>49.912745203731411</v>
      </c>
      <c r="O19">
        <v>35.250272612642902</v>
      </c>
      <c r="P19">
        <v>23.877070090209379</v>
      </c>
      <c r="Q19">
        <v>5.1300881443298962</v>
      </c>
      <c r="R19">
        <v>10.099125162407969</v>
      </c>
      <c r="S19">
        <v>6.2042995839112347</v>
      </c>
      <c r="T19">
        <v>0</v>
      </c>
      <c r="U19">
        <v>59.749516494563863</v>
      </c>
      <c r="V19">
        <v>5.001356238698011</v>
      </c>
      <c r="W19">
        <v>10.563922771958099</v>
      </c>
      <c r="X19">
        <v>34.12695306721082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6.9625655931410755</v>
      </c>
      <c r="AF19">
        <v>6.0492481227180539</v>
      </c>
      <c r="AG19">
        <v>29.200395619200002</v>
      </c>
      <c r="AH19">
        <v>0</v>
      </c>
      <c r="AI19">
        <v>0</v>
      </c>
      <c r="AJ19">
        <v>0</v>
      </c>
      <c r="AK19">
        <v>23.057408400000003</v>
      </c>
      <c r="AL19">
        <v>1.2509366999999998</v>
      </c>
      <c r="AM19">
        <v>0</v>
      </c>
      <c r="AN19">
        <v>0</v>
      </c>
      <c r="AO19">
        <v>0</v>
      </c>
      <c r="AP19">
        <v>0.16236651176470587</v>
      </c>
      <c r="AQ19">
        <v>9.8304663599999991</v>
      </c>
      <c r="AR19">
        <v>1.3994213999999994</v>
      </c>
      <c r="AS19">
        <v>7.0475351454058872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629.04134299915472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269.35509043483091</v>
      </c>
      <c r="L20">
        <v>3.1998208799791721</v>
      </c>
      <c r="M20">
        <v>31.610738462451295</v>
      </c>
      <c r="N20">
        <v>49.912745203731411</v>
      </c>
      <c r="O20">
        <v>35.250272612642902</v>
      </c>
      <c r="P20">
        <v>23.877070090209379</v>
      </c>
      <c r="Q20">
        <v>5.1300881443298962</v>
      </c>
      <c r="R20">
        <v>10.099125162407969</v>
      </c>
      <c r="S20">
        <v>6.2042995839112347</v>
      </c>
      <c r="T20">
        <v>0</v>
      </c>
      <c r="U20">
        <v>59.749516494563863</v>
      </c>
      <c r="V20">
        <v>5.001356238698011</v>
      </c>
      <c r="W20">
        <v>10.563922771958099</v>
      </c>
      <c r="X20">
        <v>34.12695306721082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6.9625655931410755</v>
      </c>
      <c r="AF20">
        <v>6.0492481227180539</v>
      </c>
      <c r="AG20">
        <v>29.200395619200002</v>
      </c>
      <c r="AH20">
        <v>0</v>
      </c>
      <c r="AI20">
        <v>0</v>
      </c>
      <c r="AJ20">
        <v>0</v>
      </c>
      <c r="AK20">
        <v>23.057408400000003</v>
      </c>
      <c r="AL20">
        <v>1.2509366999999998</v>
      </c>
      <c r="AM20">
        <v>0</v>
      </c>
      <c r="AN20">
        <v>0</v>
      </c>
      <c r="AO20">
        <v>0</v>
      </c>
      <c r="AP20">
        <v>0.16236651176470587</v>
      </c>
      <c r="AQ20">
        <v>9.8304663599999991</v>
      </c>
      <c r="AR20">
        <v>1.8658951999999993</v>
      </c>
      <c r="AS20">
        <v>7.0475351454058872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629.50781679915463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269.35509043483091</v>
      </c>
      <c r="L21">
        <v>3.1998208799791721</v>
      </c>
      <c r="M21">
        <v>31.610738462451295</v>
      </c>
      <c r="N21">
        <v>49.912745203731411</v>
      </c>
      <c r="O21">
        <v>35.250272612642902</v>
      </c>
      <c r="P21">
        <v>23.877070090209379</v>
      </c>
      <c r="Q21">
        <v>5.1300881443298962</v>
      </c>
      <c r="R21">
        <v>10.099125162407969</v>
      </c>
      <c r="S21">
        <v>6.2042995839112347</v>
      </c>
      <c r="T21">
        <v>0</v>
      </c>
      <c r="U21">
        <v>59.749516494563863</v>
      </c>
      <c r="V21">
        <v>5.001356238698011</v>
      </c>
      <c r="W21">
        <v>10.563922771958099</v>
      </c>
      <c r="X21">
        <v>34.12695306721082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6.9625655931410755</v>
      </c>
      <c r="AF21">
        <v>6.0492481227180539</v>
      </c>
      <c r="AG21">
        <v>29.200395619200002</v>
      </c>
      <c r="AH21">
        <v>0</v>
      </c>
      <c r="AI21">
        <v>0</v>
      </c>
      <c r="AJ21">
        <v>0</v>
      </c>
      <c r="AK21">
        <v>23.057408400000003</v>
      </c>
      <c r="AL21">
        <v>1.2509366999999998</v>
      </c>
      <c r="AM21">
        <v>0</v>
      </c>
      <c r="AN21">
        <v>0</v>
      </c>
      <c r="AO21">
        <v>0</v>
      </c>
      <c r="AP21">
        <v>5.4122024192212084E-2</v>
      </c>
      <c r="AQ21">
        <v>9.8304663599999991</v>
      </c>
      <c r="AR21">
        <v>16.093346099999994</v>
      </c>
      <c r="AS21">
        <v>7.0475351454058872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643.62702321158213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269.35509043483091</v>
      </c>
      <c r="L22">
        <v>3.1998208799791721</v>
      </c>
      <c r="M22">
        <v>31.610738462451295</v>
      </c>
      <c r="N22">
        <v>49.912745203731411</v>
      </c>
      <c r="O22">
        <v>35.250272612642902</v>
      </c>
      <c r="P22">
        <v>23.877070090209379</v>
      </c>
      <c r="Q22">
        <v>5.1300881443298962</v>
      </c>
      <c r="R22">
        <v>10.099125162407969</v>
      </c>
      <c r="S22">
        <v>6.2042995839112347</v>
      </c>
      <c r="T22">
        <v>0</v>
      </c>
      <c r="U22">
        <v>59.749516494563863</v>
      </c>
      <c r="V22">
        <v>5.001356238698011</v>
      </c>
      <c r="W22">
        <v>10.563922771958099</v>
      </c>
      <c r="X22">
        <v>34.12695306721082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6.9625655931410755</v>
      </c>
      <c r="AF22">
        <v>6.0492481227180539</v>
      </c>
      <c r="AG22">
        <v>29.200395619200002</v>
      </c>
      <c r="AH22">
        <v>0</v>
      </c>
      <c r="AI22">
        <v>0</v>
      </c>
      <c r="AJ22">
        <v>0</v>
      </c>
      <c r="AK22">
        <v>23.057408400000003</v>
      </c>
      <c r="AL22">
        <v>1.2509366999999998</v>
      </c>
      <c r="AM22">
        <v>0</v>
      </c>
      <c r="AN22">
        <v>0</v>
      </c>
      <c r="AO22">
        <v>0</v>
      </c>
      <c r="AP22">
        <v>5.4122024192212084E-2</v>
      </c>
      <c r="AQ22">
        <v>9.8304663599999991</v>
      </c>
      <c r="AR22">
        <v>16.093346099999994</v>
      </c>
      <c r="AS22">
        <v>7.0475351454058872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643.62702321158213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269.35509043483091</v>
      </c>
      <c r="L23">
        <v>3.1998208799791721</v>
      </c>
      <c r="M23">
        <v>31.610738462451295</v>
      </c>
      <c r="N23">
        <v>49.912745203731411</v>
      </c>
      <c r="O23">
        <v>35.250272612642902</v>
      </c>
      <c r="P23">
        <v>23.877070090209379</v>
      </c>
      <c r="Q23">
        <v>5.1300881443298962</v>
      </c>
      <c r="R23">
        <v>9.323743381845464</v>
      </c>
      <c r="S23">
        <v>6.2042995839112347</v>
      </c>
      <c r="T23">
        <v>0</v>
      </c>
      <c r="U23">
        <v>59.749516494563863</v>
      </c>
      <c r="V23">
        <v>4.7851726562255283</v>
      </c>
      <c r="W23">
        <v>10.560446729912876</v>
      </c>
      <c r="X23">
        <v>32.474239384650318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6.9625655931410755</v>
      </c>
      <c r="AF23">
        <v>6.0492481227180539</v>
      </c>
      <c r="AG23">
        <v>29.200395619200002</v>
      </c>
      <c r="AH23">
        <v>0</v>
      </c>
      <c r="AI23">
        <v>0</v>
      </c>
      <c r="AJ23">
        <v>0</v>
      </c>
      <c r="AK23">
        <v>23.057408400000003</v>
      </c>
      <c r="AL23">
        <v>9.173535799999998</v>
      </c>
      <c r="AM23">
        <v>0</v>
      </c>
      <c r="AN23">
        <v>0</v>
      </c>
      <c r="AO23">
        <v>0</v>
      </c>
      <c r="AP23">
        <v>0</v>
      </c>
      <c r="AQ23">
        <v>19.660932719999998</v>
      </c>
      <c r="AR23">
        <v>2.7988427999999987</v>
      </c>
      <c r="AS23">
        <v>7.0475351454058872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645.38370825974914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269.35509043483091</v>
      </c>
      <c r="L24">
        <v>3.1998208799791721</v>
      </c>
      <c r="M24">
        <v>31.610738462451295</v>
      </c>
      <c r="N24">
        <v>49.912745203731411</v>
      </c>
      <c r="O24">
        <v>35.250272612642902</v>
      </c>
      <c r="P24">
        <v>23.877070090209379</v>
      </c>
      <c r="Q24">
        <v>5.1300881443298962</v>
      </c>
      <c r="R24">
        <v>9.8316572170046257</v>
      </c>
      <c r="S24">
        <v>6.2042995839112347</v>
      </c>
      <c r="T24">
        <v>0</v>
      </c>
      <c r="U24">
        <v>59.749516494563863</v>
      </c>
      <c r="V24">
        <v>4.8108684202334633</v>
      </c>
      <c r="W24">
        <v>10.560446729912876</v>
      </c>
      <c r="X24">
        <v>33.280203448214756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6.9625655931410755</v>
      </c>
      <c r="AF24">
        <v>6.0492481227180539</v>
      </c>
      <c r="AG24">
        <v>29.200395619200002</v>
      </c>
      <c r="AH24">
        <v>0</v>
      </c>
      <c r="AI24">
        <v>0</v>
      </c>
      <c r="AJ24">
        <v>0</v>
      </c>
      <c r="AK24">
        <v>23.057408400000003</v>
      </c>
      <c r="AL24">
        <v>9.173535799999998</v>
      </c>
      <c r="AM24">
        <v>0</v>
      </c>
      <c r="AN24">
        <v>0</v>
      </c>
      <c r="AO24">
        <v>0</v>
      </c>
      <c r="AP24">
        <v>0</v>
      </c>
      <c r="AQ24">
        <v>19.660932719999998</v>
      </c>
      <c r="AR24">
        <v>1.3994213999999994</v>
      </c>
      <c r="AS24">
        <v>7.0475351454058872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645.3238605224808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269.35509043483091</v>
      </c>
      <c r="L25">
        <v>3.1900198538763362</v>
      </c>
      <c r="M25">
        <v>54.682772819472618</v>
      </c>
      <c r="N25">
        <v>49.912745203731411</v>
      </c>
      <c r="O25">
        <v>35.250272612642902</v>
      </c>
      <c r="P25">
        <v>23.877070090209379</v>
      </c>
      <c r="Q25">
        <v>5.1300881443298962</v>
      </c>
      <c r="R25">
        <v>9.8316572170046257</v>
      </c>
      <c r="S25">
        <v>6.2042995839112347</v>
      </c>
      <c r="T25">
        <v>0</v>
      </c>
      <c r="U25">
        <v>59.749516494563863</v>
      </c>
      <c r="V25">
        <v>4.8108684202334633</v>
      </c>
      <c r="W25">
        <v>10.560446729912876</v>
      </c>
      <c r="X25">
        <v>33.280203448214756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6.9625655931410755</v>
      </c>
      <c r="AF25">
        <v>6.0492481227180539</v>
      </c>
      <c r="AG25">
        <v>29.200395619200002</v>
      </c>
      <c r="AH25">
        <v>0</v>
      </c>
      <c r="AI25">
        <v>0</v>
      </c>
      <c r="AJ25">
        <v>0</v>
      </c>
      <c r="AK25">
        <v>23.057408400000003</v>
      </c>
      <c r="AL25">
        <v>9.173535799999998</v>
      </c>
      <c r="AM25">
        <v>0</v>
      </c>
      <c r="AN25">
        <v>0</v>
      </c>
      <c r="AO25">
        <v>0</v>
      </c>
      <c r="AP25">
        <v>0</v>
      </c>
      <c r="AQ25">
        <v>19.660932719999998</v>
      </c>
      <c r="AR25">
        <v>1.3994213999999994</v>
      </c>
      <c r="AS25">
        <v>7.0475351454058872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668.38609385339919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269.35509043483091</v>
      </c>
      <c r="L26">
        <v>3.1900175673410751</v>
      </c>
      <c r="M26">
        <v>54.682772819472618</v>
      </c>
      <c r="N26">
        <v>49.912745203731411</v>
      </c>
      <c r="O26">
        <v>35.250272612642902</v>
      </c>
      <c r="P26">
        <v>23.877070090209379</v>
      </c>
      <c r="Q26">
        <v>5.1300881443298962</v>
      </c>
      <c r="R26">
        <v>9.8316572170046257</v>
      </c>
      <c r="S26">
        <v>6.2042995839112347</v>
      </c>
      <c r="T26">
        <v>0</v>
      </c>
      <c r="U26">
        <v>59.749516494563863</v>
      </c>
      <c r="V26">
        <v>4.8108684202334633</v>
      </c>
      <c r="W26">
        <v>10.560446729912876</v>
      </c>
      <c r="X26">
        <v>33.280203448214756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6.9625655931410755</v>
      </c>
      <c r="AF26">
        <v>6.0492481227180539</v>
      </c>
      <c r="AG26">
        <v>29.200395619200002</v>
      </c>
      <c r="AH26">
        <v>9.8828415758394925</v>
      </c>
      <c r="AI26">
        <v>0</v>
      </c>
      <c r="AJ26">
        <v>0</v>
      </c>
      <c r="AK26">
        <v>23.057408400000003</v>
      </c>
      <c r="AL26">
        <v>9.173535799999998</v>
      </c>
      <c r="AM26">
        <v>0</v>
      </c>
      <c r="AN26">
        <v>0</v>
      </c>
      <c r="AO26">
        <v>0</v>
      </c>
      <c r="AP26">
        <v>0</v>
      </c>
      <c r="AQ26">
        <v>19.660932719999998</v>
      </c>
      <c r="AR26">
        <v>1.3994213999999994</v>
      </c>
      <c r="AS26">
        <v>7.0475351454058872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678.26893314270342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277.89709575004809</v>
      </c>
      <c r="L27">
        <v>5.9399396805579183</v>
      </c>
      <c r="M27">
        <v>54.682772819472618</v>
      </c>
      <c r="N27">
        <v>49.912745203731411</v>
      </c>
      <c r="O27">
        <v>35.250272612642902</v>
      </c>
      <c r="P27">
        <v>23.877070090209379</v>
      </c>
      <c r="Q27">
        <v>8.0458059344262285</v>
      </c>
      <c r="R27">
        <v>17.905291325324836</v>
      </c>
      <c r="S27">
        <v>8.2186804967948728</v>
      </c>
      <c r="T27">
        <v>0</v>
      </c>
      <c r="U27">
        <v>59.749516494563863</v>
      </c>
      <c r="V27">
        <v>6.0163041938775512</v>
      </c>
      <c r="W27">
        <v>19.227577810273974</v>
      </c>
      <c r="X27">
        <v>61.066496984394099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6.9625655931410755</v>
      </c>
      <c r="AF27">
        <v>6.0492481227180539</v>
      </c>
      <c r="AG27">
        <v>29.200395619200002</v>
      </c>
      <c r="AH27">
        <v>19.605636959999998</v>
      </c>
      <c r="AI27">
        <v>0</v>
      </c>
      <c r="AJ27">
        <v>0</v>
      </c>
      <c r="AK27">
        <v>23.057408400000003</v>
      </c>
      <c r="AL27">
        <v>9.173535799999998</v>
      </c>
      <c r="AM27">
        <v>0</v>
      </c>
      <c r="AN27">
        <v>0</v>
      </c>
      <c r="AO27">
        <v>0</v>
      </c>
      <c r="AP27">
        <v>0</v>
      </c>
      <c r="AQ27">
        <v>19.660932719999998</v>
      </c>
      <c r="AR27">
        <v>1.3994213999999994</v>
      </c>
      <c r="AS27">
        <v>2.0460587181088319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744.94477272948575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355.83258894577654</v>
      </c>
      <c r="L28">
        <v>6.0399779388383585</v>
      </c>
      <c r="M28">
        <v>54.682772819472618</v>
      </c>
      <c r="N28">
        <v>49.912745203731411</v>
      </c>
      <c r="O28">
        <v>35.250272612642902</v>
      </c>
      <c r="P28">
        <v>23.877070090209379</v>
      </c>
      <c r="Q28">
        <v>9.1525574315890541</v>
      </c>
      <c r="R28">
        <v>17.905291325324836</v>
      </c>
      <c r="S28">
        <v>10.391770603550297</v>
      </c>
      <c r="T28">
        <v>0</v>
      </c>
      <c r="U28">
        <v>59.749516494563863</v>
      </c>
      <c r="V28">
        <v>6.0163041938775512</v>
      </c>
      <c r="W28">
        <v>19.603813956326988</v>
      </c>
      <c r="X28">
        <v>62.325621703988169</v>
      </c>
      <c r="Y28">
        <v>0</v>
      </c>
      <c r="Z28">
        <v>0</v>
      </c>
      <c r="AA28">
        <v>2.7706562000000003</v>
      </c>
      <c r="AB28">
        <v>1.4078869999999997</v>
      </c>
      <c r="AC28">
        <v>0</v>
      </c>
      <c r="AD28">
        <v>0</v>
      </c>
      <c r="AE28">
        <v>6.9625655931410755</v>
      </c>
      <c r="AF28">
        <v>11.835486000000001</v>
      </c>
      <c r="AG28">
        <v>29.200395619200002</v>
      </c>
      <c r="AH28">
        <v>29.608512959999999</v>
      </c>
      <c r="AI28">
        <v>0</v>
      </c>
      <c r="AJ28">
        <v>0</v>
      </c>
      <c r="AK28">
        <v>23.057408400000003</v>
      </c>
      <c r="AL28">
        <v>9.173535799999998</v>
      </c>
      <c r="AM28">
        <v>0</v>
      </c>
      <c r="AN28">
        <v>0</v>
      </c>
      <c r="AO28">
        <v>0</v>
      </c>
      <c r="AP28">
        <v>0</v>
      </c>
      <c r="AQ28">
        <v>29.491399079999997</v>
      </c>
      <c r="AR28">
        <v>1.3994213999999994</v>
      </c>
      <c r="AS28">
        <v>2.0460587181088319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857.69363009034168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404.03911890926315</v>
      </c>
      <c r="L29">
        <v>6.0399779388383585</v>
      </c>
      <c r="M29">
        <v>54.682772819472618</v>
      </c>
      <c r="N29">
        <v>49.912745203731411</v>
      </c>
      <c r="O29">
        <v>35.250272612642902</v>
      </c>
      <c r="P29">
        <v>23.877070090209379</v>
      </c>
      <c r="Q29">
        <v>9.2203689757027139</v>
      </c>
      <c r="R29">
        <v>17.905291325324836</v>
      </c>
      <c r="S29">
        <v>11.148803757384798</v>
      </c>
      <c r="T29">
        <v>0</v>
      </c>
      <c r="U29">
        <v>59.749516494563863</v>
      </c>
      <c r="V29">
        <v>6.0163041938775512</v>
      </c>
      <c r="W29">
        <v>19.603813956326988</v>
      </c>
      <c r="X29">
        <v>62.325621703988169</v>
      </c>
      <c r="Y29">
        <v>0</v>
      </c>
      <c r="Z29">
        <v>0.92948439999999977</v>
      </c>
      <c r="AA29">
        <v>5.9332102468354444</v>
      </c>
      <c r="AB29">
        <v>5.5639692132032996</v>
      </c>
      <c r="AC29">
        <v>0</v>
      </c>
      <c r="AD29">
        <v>3.851251647842544</v>
      </c>
      <c r="AE29">
        <v>6.9625655931410755</v>
      </c>
      <c r="AF29">
        <v>17.753229000000005</v>
      </c>
      <c r="AG29">
        <v>29.200395619200002</v>
      </c>
      <c r="AH29">
        <v>39.531365864160506</v>
      </c>
      <c r="AI29">
        <v>0</v>
      </c>
      <c r="AJ29">
        <v>0</v>
      </c>
      <c r="AK29">
        <v>23.057408400000003</v>
      </c>
      <c r="AL29">
        <v>9.173535799999998</v>
      </c>
      <c r="AM29">
        <v>1.4078870000000001</v>
      </c>
      <c r="AN29">
        <v>0</v>
      </c>
      <c r="AO29">
        <v>0</v>
      </c>
      <c r="AP29">
        <v>0</v>
      </c>
      <c r="AQ29">
        <v>29.491399079999997</v>
      </c>
      <c r="AR29">
        <v>1.3994213999999994</v>
      </c>
      <c r="AS29">
        <v>2.0460587181088319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936.07285996381859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452.13909074580158</v>
      </c>
      <c r="L30">
        <v>6.0399779388383585</v>
      </c>
      <c r="M30">
        <v>54.682772819472618</v>
      </c>
      <c r="N30">
        <v>49.912745203731411</v>
      </c>
      <c r="O30">
        <v>35.250272612642902</v>
      </c>
      <c r="P30">
        <v>23.877070090209379</v>
      </c>
      <c r="Q30">
        <v>9.2203689757027139</v>
      </c>
      <c r="R30">
        <v>17.905291325324836</v>
      </c>
      <c r="S30">
        <v>11.148803757384798</v>
      </c>
      <c r="T30">
        <v>0</v>
      </c>
      <c r="U30">
        <v>59.749516494563863</v>
      </c>
      <c r="V30">
        <v>6.0163041938775512</v>
      </c>
      <c r="W30">
        <v>19.603813956326988</v>
      </c>
      <c r="X30">
        <v>62.325621703988169</v>
      </c>
      <c r="Y30">
        <v>0</v>
      </c>
      <c r="Z30">
        <v>5.5099834353636341</v>
      </c>
      <c r="AA30">
        <v>11.873096510126583</v>
      </c>
      <c r="AB30">
        <v>11.127938865566389</v>
      </c>
      <c r="AC30">
        <v>0</v>
      </c>
      <c r="AD30">
        <v>7.7025032956850881</v>
      </c>
      <c r="AE30">
        <v>13.925130747077164</v>
      </c>
      <c r="AF30">
        <v>24.986026000000003</v>
      </c>
      <c r="AG30">
        <v>29.200395619200002</v>
      </c>
      <c r="AH30">
        <v>49.414207439999991</v>
      </c>
      <c r="AI30">
        <v>0</v>
      </c>
      <c r="AJ30">
        <v>0</v>
      </c>
      <c r="AK30">
        <v>23.057408400000003</v>
      </c>
      <c r="AL30">
        <v>40.029974399999993</v>
      </c>
      <c r="AM30">
        <v>6.2397553245311324</v>
      </c>
      <c r="AN30">
        <v>0</v>
      </c>
      <c r="AO30">
        <v>0</v>
      </c>
      <c r="AP30">
        <v>0</v>
      </c>
      <c r="AQ30">
        <v>29.491399079999997</v>
      </c>
      <c r="AR30">
        <v>1.3994213999999994</v>
      </c>
      <c r="AS30">
        <v>2.0460587181088319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1063.8749490535242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487.13491620983791</v>
      </c>
      <c r="L31">
        <v>6.0399779388383585</v>
      </c>
      <c r="M31">
        <v>54.682772819472618</v>
      </c>
      <c r="N31">
        <v>49.912745203731411</v>
      </c>
      <c r="O31">
        <v>35.250272612642902</v>
      </c>
      <c r="P31">
        <v>23.877070090209379</v>
      </c>
      <c r="Q31">
        <v>9.2203689757027139</v>
      </c>
      <c r="R31">
        <v>17.905291325324836</v>
      </c>
      <c r="S31">
        <v>11.148803757384798</v>
      </c>
      <c r="T31">
        <v>0</v>
      </c>
      <c r="U31">
        <v>59.749516494563863</v>
      </c>
      <c r="V31">
        <v>6.0163041938775512</v>
      </c>
      <c r="W31">
        <v>19.603813956326988</v>
      </c>
      <c r="X31">
        <v>62.325621703988169</v>
      </c>
      <c r="Y31">
        <v>0</v>
      </c>
      <c r="Z31">
        <v>5.5099834353636341</v>
      </c>
      <c r="AA31">
        <v>11.873096510126583</v>
      </c>
      <c r="AB31">
        <v>11.127938865566389</v>
      </c>
      <c r="AC31">
        <v>0</v>
      </c>
      <c r="AD31">
        <v>11.580546040878124</v>
      </c>
      <c r="AE31">
        <v>13.925130747077164</v>
      </c>
      <c r="AF31">
        <v>24.986026000000003</v>
      </c>
      <c r="AG31">
        <v>29.200395619200002</v>
      </c>
      <c r="AH31">
        <v>49.414207439999991</v>
      </c>
      <c r="AI31">
        <v>0</v>
      </c>
      <c r="AJ31">
        <v>0</v>
      </c>
      <c r="AK31">
        <v>23.057408400000003</v>
      </c>
      <c r="AL31">
        <v>40.029974399999993</v>
      </c>
      <c r="AM31">
        <v>6.6767632315078762</v>
      </c>
      <c r="AN31">
        <v>0</v>
      </c>
      <c r="AO31">
        <v>0</v>
      </c>
      <c r="AP31">
        <v>0</v>
      </c>
      <c r="AQ31">
        <v>29.491399079999997</v>
      </c>
      <c r="AR31">
        <v>1.3994213999999994</v>
      </c>
      <c r="AS31">
        <v>2.0460587181088319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1103.1858251697304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487.42312186504222</v>
      </c>
      <c r="L32">
        <v>6.0399779388383585</v>
      </c>
      <c r="M32">
        <v>54.682772819472618</v>
      </c>
      <c r="N32">
        <v>49.912745203731411</v>
      </c>
      <c r="O32">
        <v>35.250272612642902</v>
      </c>
      <c r="P32">
        <v>23.877070090209379</v>
      </c>
      <c r="Q32">
        <v>9.2203689757027139</v>
      </c>
      <c r="R32">
        <v>17.905291325324836</v>
      </c>
      <c r="S32">
        <v>11.148803757384798</v>
      </c>
      <c r="T32">
        <v>0</v>
      </c>
      <c r="U32">
        <v>59.749516494563863</v>
      </c>
      <c r="V32">
        <v>6.0163041938775512</v>
      </c>
      <c r="W32">
        <v>19.603813956326988</v>
      </c>
      <c r="X32">
        <v>62.325621703988169</v>
      </c>
      <c r="Y32">
        <v>0</v>
      </c>
      <c r="Z32">
        <v>5.5099834353636341</v>
      </c>
      <c r="AA32">
        <v>11.873096510126583</v>
      </c>
      <c r="AB32">
        <v>11.127938865566389</v>
      </c>
      <c r="AC32">
        <v>0</v>
      </c>
      <c r="AD32">
        <v>11.580546040878124</v>
      </c>
      <c r="AE32">
        <v>13.925130747077164</v>
      </c>
      <c r="AF32">
        <v>24.986026000000003</v>
      </c>
      <c r="AG32">
        <v>29.200395619200002</v>
      </c>
      <c r="AH32">
        <v>49.414207439999991</v>
      </c>
      <c r="AI32">
        <v>0</v>
      </c>
      <c r="AJ32">
        <v>0</v>
      </c>
      <c r="AK32">
        <v>23.057408400000003</v>
      </c>
      <c r="AL32">
        <v>40.029974399999993</v>
      </c>
      <c r="AM32">
        <v>6.6767632315078762</v>
      </c>
      <c r="AN32">
        <v>0</v>
      </c>
      <c r="AO32">
        <v>0</v>
      </c>
      <c r="AP32">
        <v>0</v>
      </c>
      <c r="AQ32">
        <v>29.491399079999997</v>
      </c>
      <c r="AR32">
        <v>1.3994213999999994</v>
      </c>
      <c r="AS32">
        <v>2.0460587181088319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1103.4740308249347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487.42312186504222</v>
      </c>
      <c r="L33">
        <v>6.0399779388383585</v>
      </c>
      <c r="M33">
        <v>56.467437845322863</v>
      </c>
      <c r="N33">
        <v>49.912745203731411</v>
      </c>
      <c r="O33">
        <v>35.250272612642902</v>
      </c>
      <c r="P33">
        <v>23.877070090209379</v>
      </c>
      <c r="Q33">
        <v>9.2203689757027139</v>
      </c>
      <c r="R33">
        <v>17.905291325324836</v>
      </c>
      <c r="S33">
        <v>11.148803757384798</v>
      </c>
      <c r="T33">
        <v>0</v>
      </c>
      <c r="U33">
        <v>59.749516494563863</v>
      </c>
      <c r="V33">
        <v>6.0163041938775512</v>
      </c>
      <c r="W33">
        <v>19.603813956326988</v>
      </c>
      <c r="X33">
        <v>62.325621703988169</v>
      </c>
      <c r="Y33">
        <v>0</v>
      </c>
      <c r="Z33">
        <v>5.5099834353636341</v>
      </c>
      <c r="AA33">
        <v>11.873096510126583</v>
      </c>
      <c r="AB33">
        <v>11.127938865566389</v>
      </c>
      <c r="AC33">
        <v>0</v>
      </c>
      <c r="AD33">
        <v>11.580546040878124</v>
      </c>
      <c r="AE33">
        <v>13.925130747077164</v>
      </c>
      <c r="AF33">
        <v>24.986026000000003</v>
      </c>
      <c r="AG33">
        <v>29.200395619200002</v>
      </c>
      <c r="AH33">
        <v>49.414207439999991</v>
      </c>
      <c r="AI33">
        <v>0</v>
      </c>
      <c r="AJ33">
        <v>0</v>
      </c>
      <c r="AK33">
        <v>23.057408400000003</v>
      </c>
      <c r="AL33">
        <v>40.029974399999993</v>
      </c>
      <c r="AM33">
        <v>6.6767632315078762</v>
      </c>
      <c r="AN33">
        <v>0</v>
      </c>
      <c r="AO33">
        <v>0</v>
      </c>
      <c r="AP33">
        <v>0</v>
      </c>
      <c r="AQ33">
        <v>29.491399079999997</v>
      </c>
      <c r="AR33">
        <v>1.3994213999999994</v>
      </c>
      <c r="AS33">
        <v>2.0460587181088319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1105.258695850785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487.42312186504222</v>
      </c>
      <c r="L34">
        <v>6.0399779388383585</v>
      </c>
      <c r="M34">
        <v>56.68</v>
      </c>
      <c r="N34">
        <v>49.912745203731411</v>
      </c>
      <c r="O34">
        <v>35.250272612642902</v>
      </c>
      <c r="P34">
        <v>23.877070090209379</v>
      </c>
      <c r="Q34">
        <v>9.2203689757027139</v>
      </c>
      <c r="R34">
        <v>17.905291325324836</v>
      </c>
      <c r="S34">
        <v>11.148803757384798</v>
      </c>
      <c r="T34">
        <v>0</v>
      </c>
      <c r="U34">
        <v>59.749516494563863</v>
      </c>
      <c r="V34">
        <v>6.0163041938775512</v>
      </c>
      <c r="W34">
        <v>19.603813956326988</v>
      </c>
      <c r="X34">
        <v>62.325621703988169</v>
      </c>
      <c r="Y34">
        <v>0</v>
      </c>
      <c r="Z34">
        <v>5.5099834353636341</v>
      </c>
      <c r="AA34">
        <v>5.9365480354430398</v>
      </c>
      <c r="AB34">
        <v>11.127938865566389</v>
      </c>
      <c r="AC34">
        <v>0</v>
      </c>
      <c r="AD34">
        <v>11.580546040878124</v>
      </c>
      <c r="AE34">
        <v>13.925130747077164</v>
      </c>
      <c r="AF34">
        <v>24.986026000000003</v>
      </c>
      <c r="AG34">
        <v>29.200395619200002</v>
      </c>
      <c r="AH34">
        <v>49.414207439999991</v>
      </c>
      <c r="AI34">
        <v>0</v>
      </c>
      <c r="AJ34">
        <v>0</v>
      </c>
      <c r="AK34">
        <v>23.057408400000003</v>
      </c>
      <c r="AL34">
        <v>30.022480799999997</v>
      </c>
      <c r="AM34">
        <v>6.6767632315078762</v>
      </c>
      <c r="AN34">
        <v>0</v>
      </c>
      <c r="AO34">
        <v>0</v>
      </c>
      <c r="AP34">
        <v>0</v>
      </c>
      <c r="AQ34">
        <v>29.491399079999997</v>
      </c>
      <c r="AR34">
        <v>1.3994213999999994</v>
      </c>
      <c r="AS34">
        <v>2.0460587181088319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1089.5272159307785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487.42312186504222</v>
      </c>
      <c r="L35">
        <v>6.0399779388383585</v>
      </c>
      <c r="M35">
        <v>56.68</v>
      </c>
      <c r="N35">
        <v>49.912745203731411</v>
      </c>
      <c r="O35">
        <v>35.250272612642902</v>
      </c>
      <c r="P35">
        <v>23.877070090209379</v>
      </c>
      <c r="Q35">
        <v>9.2203689757027139</v>
      </c>
      <c r="R35">
        <v>17.905291325324836</v>
      </c>
      <c r="S35">
        <v>11.148803757384798</v>
      </c>
      <c r="T35">
        <v>0</v>
      </c>
      <c r="U35">
        <v>59.749516494563863</v>
      </c>
      <c r="V35">
        <v>6.0163041938775512</v>
      </c>
      <c r="W35">
        <v>19.603813956326988</v>
      </c>
      <c r="X35">
        <v>62.325621703988169</v>
      </c>
      <c r="Y35">
        <v>0</v>
      </c>
      <c r="Z35">
        <v>5.5099834353636341</v>
      </c>
      <c r="AA35">
        <v>5.9365480354430398</v>
      </c>
      <c r="AB35">
        <v>11.127938865566389</v>
      </c>
      <c r="AC35">
        <v>0</v>
      </c>
      <c r="AD35">
        <v>11.553754504314913</v>
      </c>
      <c r="AE35">
        <v>13.925130747077164</v>
      </c>
      <c r="AF35">
        <v>24.986026000000003</v>
      </c>
      <c r="AG35">
        <v>29.200395619200002</v>
      </c>
      <c r="AH35">
        <v>49.414207439999991</v>
      </c>
      <c r="AI35">
        <v>0</v>
      </c>
      <c r="AJ35">
        <v>0</v>
      </c>
      <c r="AK35">
        <v>23.057408400000003</v>
      </c>
      <c r="AL35">
        <v>30.022480799999997</v>
      </c>
      <c r="AM35">
        <v>6.6767632315078762</v>
      </c>
      <c r="AN35">
        <v>0</v>
      </c>
      <c r="AO35">
        <v>0</v>
      </c>
      <c r="AP35">
        <v>0.27061056014913004</v>
      </c>
      <c r="AQ35">
        <v>29.491399079999997</v>
      </c>
      <c r="AR35">
        <v>1.3994213999999994</v>
      </c>
      <c r="AS35">
        <v>2.0460587181088319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1089.7710349543645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487.42312186504222</v>
      </c>
      <c r="L36">
        <v>6.0399779388383585</v>
      </c>
      <c r="M36">
        <v>56.68</v>
      </c>
      <c r="N36">
        <v>49.912745203731411</v>
      </c>
      <c r="O36">
        <v>35.250272612642902</v>
      </c>
      <c r="P36">
        <v>23.877070090209379</v>
      </c>
      <c r="Q36">
        <v>9.2203689757027139</v>
      </c>
      <c r="R36">
        <v>17.905291325324836</v>
      </c>
      <c r="S36">
        <v>11.148803757384798</v>
      </c>
      <c r="T36">
        <v>0</v>
      </c>
      <c r="U36">
        <v>59.749516494563863</v>
      </c>
      <c r="V36">
        <v>6.0163041938775512</v>
      </c>
      <c r="W36">
        <v>19.603813956326988</v>
      </c>
      <c r="X36">
        <v>62.325621703988169</v>
      </c>
      <c r="Y36">
        <v>0</v>
      </c>
      <c r="Z36">
        <v>0</v>
      </c>
      <c r="AA36">
        <v>3.6719540000000013</v>
      </c>
      <c r="AB36">
        <v>5.5639692132032996</v>
      </c>
      <c r="AC36">
        <v>0</v>
      </c>
      <c r="AD36">
        <v>3.3489144000000004</v>
      </c>
      <c r="AE36">
        <v>13.925130747077164</v>
      </c>
      <c r="AF36">
        <v>12.493013000000001</v>
      </c>
      <c r="AG36">
        <v>29.200395619200002</v>
      </c>
      <c r="AH36">
        <v>29.64852428832101</v>
      </c>
      <c r="AI36">
        <v>0</v>
      </c>
      <c r="AJ36">
        <v>0</v>
      </c>
      <c r="AK36">
        <v>23.057408400000003</v>
      </c>
      <c r="AL36">
        <v>9.173535799999998</v>
      </c>
      <c r="AM36">
        <v>0</v>
      </c>
      <c r="AN36">
        <v>0</v>
      </c>
      <c r="AO36">
        <v>0</v>
      </c>
      <c r="AP36">
        <v>0.27061056014913004</v>
      </c>
      <c r="AQ36">
        <v>29.491399079999997</v>
      </c>
      <c r="AR36">
        <v>1.3994213999999994</v>
      </c>
      <c r="AS36">
        <v>2.0460587181088319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1008.4432433436929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487.42312186504222</v>
      </c>
      <c r="L37">
        <v>6.0399779388383585</v>
      </c>
      <c r="M37">
        <v>56.68</v>
      </c>
      <c r="N37">
        <v>49.912745203731411</v>
      </c>
      <c r="O37">
        <v>35.250272612642902</v>
      </c>
      <c r="P37">
        <v>23.877070090209379</v>
      </c>
      <c r="Q37">
        <v>9.2203689757027139</v>
      </c>
      <c r="R37">
        <v>17.905291325324836</v>
      </c>
      <c r="S37">
        <v>11.148803757384798</v>
      </c>
      <c r="T37">
        <v>0</v>
      </c>
      <c r="U37">
        <v>59.749516494563863</v>
      </c>
      <c r="V37">
        <v>6.0163041938775512</v>
      </c>
      <c r="W37">
        <v>19.603813956326988</v>
      </c>
      <c r="X37">
        <v>62.325621703988169</v>
      </c>
      <c r="Y37">
        <v>0</v>
      </c>
      <c r="Z37">
        <v>0</v>
      </c>
      <c r="AA37">
        <v>0</v>
      </c>
      <c r="AB37">
        <v>5.5639692132032996</v>
      </c>
      <c r="AC37">
        <v>0</v>
      </c>
      <c r="AD37">
        <v>0</v>
      </c>
      <c r="AE37">
        <v>13.925130747077164</v>
      </c>
      <c r="AF37">
        <v>6.0492481227180539</v>
      </c>
      <c r="AG37">
        <v>29.200395619200002</v>
      </c>
      <c r="AH37">
        <v>19.765683151678985</v>
      </c>
      <c r="AI37">
        <v>0</v>
      </c>
      <c r="AJ37">
        <v>0</v>
      </c>
      <c r="AK37">
        <v>23.057408400000003</v>
      </c>
      <c r="AL37">
        <v>1.6679155999999997</v>
      </c>
      <c r="AM37">
        <v>0</v>
      </c>
      <c r="AN37">
        <v>0</v>
      </c>
      <c r="AO37">
        <v>0</v>
      </c>
      <c r="AP37">
        <v>0.27061056014913004</v>
      </c>
      <c r="AQ37">
        <v>29.491399079999997</v>
      </c>
      <c r="AR37">
        <v>1.3994213999999994</v>
      </c>
      <c r="AS37">
        <v>2.0460587181088319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977.59014872976888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487.42312186504222</v>
      </c>
      <c r="L38">
        <v>6.0399779388383585</v>
      </c>
      <c r="M38">
        <v>56.68</v>
      </c>
      <c r="N38">
        <v>49.912745203731411</v>
      </c>
      <c r="O38">
        <v>35.250272612642902</v>
      </c>
      <c r="P38">
        <v>23.877070090209379</v>
      </c>
      <c r="Q38">
        <v>9.2203689757027139</v>
      </c>
      <c r="R38">
        <v>17.905291325324836</v>
      </c>
      <c r="S38">
        <v>11.148803757384798</v>
      </c>
      <c r="T38">
        <v>0</v>
      </c>
      <c r="U38">
        <v>59.749516494563863</v>
      </c>
      <c r="V38">
        <v>6.0163041938775512</v>
      </c>
      <c r="W38">
        <v>19.603813956326988</v>
      </c>
      <c r="X38">
        <v>62.325621703988169</v>
      </c>
      <c r="Y38">
        <v>0</v>
      </c>
      <c r="Z38">
        <v>0</v>
      </c>
      <c r="AA38">
        <v>0</v>
      </c>
      <c r="AB38">
        <v>1.4078869999999997</v>
      </c>
      <c r="AC38">
        <v>0</v>
      </c>
      <c r="AD38">
        <v>0</v>
      </c>
      <c r="AE38">
        <v>13.925130747077164</v>
      </c>
      <c r="AF38">
        <v>6.0492481227180539</v>
      </c>
      <c r="AG38">
        <v>29.200395619200002</v>
      </c>
      <c r="AH38">
        <v>19.765683151678985</v>
      </c>
      <c r="AI38">
        <v>0</v>
      </c>
      <c r="AJ38">
        <v>0</v>
      </c>
      <c r="AK38">
        <v>23.057408400000003</v>
      </c>
      <c r="AL38">
        <v>1.6679155999999997</v>
      </c>
      <c r="AM38">
        <v>0</v>
      </c>
      <c r="AN38">
        <v>0</v>
      </c>
      <c r="AO38">
        <v>0</v>
      </c>
      <c r="AP38">
        <v>0.27061056014913004</v>
      </c>
      <c r="AQ38">
        <v>29.491399079999997</v>
      </c>
      <c r="AR38">
        <v>2.3323689999999995</v>
      </c>
      <c r="AS38">
        <v>2.0460587181088319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974.36701411656543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487.42312186504222</v>
      </c>
      <c r="L39">
        <v>6.0399779388383585</v>
      </c>
      <c r="M39">
        <v>56.68</v>
      </c>
      <c r="N39">
        <v>49.912745203731411</v>
      </c>
      <c r="O39">
        <v>35.250272612642902</v>
      </c>
      <c r="P39">
        <v>23.877070090209379</v>
      </c>
      <c r="Q39">
        <v>9.2203689757027139</v>
      </c>
      <c r="R39">
        <v>17.905291325324836</v>
      </c>
      <c r="S39">
        <v>11.148803757384798</v>
      </c>
      <c r="T39">
        <v>0</v>
      </c>
      <c r="U39">
        <v>59.749516494563863</v>
      </c>
      <c r="V39">
        <v>6.0163041938775512</v>
      </c>
      <c r="W39">
        <v>19.603813956326988</v>
      </c>
      <c r="X39">
        <v>62.325621703988169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6.9625655931410755</v>
      </c>
      <c r="AF39">
        <v>6.0492481227180539</v>
      </c>
      <c r="AG39">
        <v>29.200395619200002</v>
      </c>
      <c r="AH39">
        <v>9.8828415758394925</v>
      </c>
      <c r="AI39">
        <v>0</v>
      </c>
      <c r="AJ39">
        <v>0</v>
      </c>
      <c r="AK39">
        <v>23.057408400000003</v>
      </c>
      <c r="AL39">
        <v>1.6679155999999997</v>
      </c>
      <c r="AM39">
        <v>0</v>
      </c>
      <c r="AN39">
        <v>0</v>
      </c>
      <c r="AO39">
        <v>0</v>
      </c>
      <c r="AP39">
        <v>0.27061056014913004</v>
      </c>
      <c r="AQ39">
        <v>19.660932719999998</v>
      </c>
      <c r="AR39">
        <v>16.093346099999994</v>
      </c>
      <c r="AS39">
        <v>2.2733985756764796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960.27157098435748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487.42312186504222</v>
      </c>
      <c r="L40">
        <v>6.0399779388383585</v>
      </c>
      <c r="M40">
        <v>56.68</v>
      </c>
      <c r="N40">
        <v>49.912745203731411</v>
      </c>
      <c r="O40">
        <v>35.250272612642902</v>
      </c>
      <c r="P40">
        <v>23.877070090209379</v>
      </c>
      <c r="Q40">
        <v>9.2203689757027139</v>
      </c>
      <c r="R40">
        <v>17.905291325324836</v>
      </c>
      <c r="S40">
        <v>11.148803757384798</v>
      </c>
      <c r="T40">
        <v>0</v>
      </c>
      <c r="U40">
        <v>59.749516494563863</v>
      </c>
      <c r="V40">
        <v>6.0163041938775512</v>
      </c>
      <c r="W40">
        <v>19.603813956326988</v>
      </c>
      <c r="X40">
        <v>62.325621703988169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6.9625655931410755</v>
      </c>
      <c r="AF40">
        <v>6.0492481227180539</v>
      </c>
      <c r="AG40">
        <v>29.200395619200002</v>
      </c>
      <c r="AH40">
        <v>0</v>
      </c>
      <c r="AI40">
        <v>0</v>
      </c>
      <c r="AJ40">
        <v>0</v>
      </c>
      <c r="AK40">
        <v>23.057408400000003</v>
      </c>
      <c r="AL40">
        <v>1.6679155999999997</v>
      </c>
      <c r="AM40">
        <v>0</v>
      </c>
      <c r="AN40">
        <v>0</v>
      </c>
      <c r="AO40">
        <v>0</v>
      </c>
      <c r="AP40">
        <v>0.27061056014913004</v>
      </c>
      <c r="AQ40">
        <v>19.660932719999998</v>
      </c>
      <c r="AR40">
        <v>16.093346099999994</v>
      </c>
      <c r="AS40">
        <v>2.2733985756764796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950.38872940851797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487.42312186504222</v>
      </c>
      <c r="L41">
        <v>6.0399779388383585</v>
      </c>
      <c r="M41">
        <v>56.68</v>
      </c>
      <c r="N41">
        <v>49.912745203731411</v>
      </c>
      <c r="O41">
        <v>35.250272612642902</v>
      </c>
      <c r="P41">
        <v>23.877070090209379</v>
      </c>
      <c r="Q41">
        <v>9.2203689757027139</v>
      </c>
      <c r="R41">
        <v>17.905291325324836</v>
      </c>
      <c r="S41">
        <v>11.148803757384798</v>
      </c>
      <c r="T41">
        <v>0</v>
      </c>
      <c r="U41">
        <v>59.749516494563863</v>
      </c>
      <c r="V41">
        <v>6.0163041938775512</v>
      </c>
      <c r="W41">
        <v>19.603813956326988</v>
      </c>
      <c r="X41">
        <v>62.325621703988169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6.9625655931410755</v>
      </c>
      <c r="AF41">
        <v>6.0492481227180539</v>
      </c>
      <c r="AG41">
        <v>29.200395619200002</v>
      </c>
      <c r="AH41">
        <v>0</v>
      </c>
      <c r="AI41">
        <v>0</v>
      </c>
      <c r="AJ41">
        <v>0</v>
      </c>
      <c r="AK41">
        <v>23.057408400000003</v>
      </c>
      <c r="AL41">
        <v>1.6679155999999997</v>
      </c>
      <c r="AM41">
        <v>0</v>
      </c>
      <c r="AN41">
        <v>0</v>
      </c>
      <c r="AO41">
        <v>0</v>
      </c>
      <c r="AP41">
        <v>0</v>
      </c>
      <c r="AQ41">
        <v>18.988764079999999</v>
      </c>
      <c r="AR41">
        <v>2.7988427999999987</v>
      </c>
      <c r="AS41">
        <v>2.2733985756764796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936.15144690836883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487.42312186504222</v>
      </c>
      <c r="L42">
        <v>6.0399779388383585</v>
      </c>
      <c r="M42">
        <v>56.68</v>
      </c>
      <c r="N42">
        <v>49.912745203731411</v>
      </c>
      <c r="O42">
        <v>35.250272612642902</v>
      </c>
      <c r="P42">
        <v>23.877070090209379</v>
      </c>
      <c r="Q42">
        <v>9.2203689757027139</v>
      </c>
      <c r="R42">
        <v>17.905291325324836</v>
      </c>
      <c r="S42">
        <v>11.148803757384798</v>
      </c>
      <c r="T42">
        <v>0</v>
      </c>
      <c r="U42">
        <v>59.749516494563863</v>
      </c>
      <c r="V42">
        <v>6.0163041938775512</v>
      </c>
      <c r="W42">
        <v>19.603813956326988</v>
      </c>
      <c r="X42">
        <v>62.325621703988169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6.9625655931410755</v>
      </c>
      <c r="AF42">
        <v>6.0492481227180539</v>
      </c>
      <c r="AG42">
        <v>29.200395619200002</v>
      </c>
      <c r="AH42">
        <v>0</v>
      </c>
      <c r="AI42">
        <v>0</v>
      </c>
      <c r="AJ42">
        <v>0</v>
      </c>
      <c r="AK42">
        <v>23.057408400000003</v>
      </c>
      <c r="AL42">
        <v>1.6679155999999997</v>
      </c>
      <c r="AM42">
        <v>0</v>
      </c>
      <c r="AN42">
        <v>0</v>
      </c>
      <c r="AO42">
        <v>0</v>
      </c>
      <c r="AP42">
        <v>0</v>
      </c>
      <c r="AQ42">
        <v>18.82072192</v>
      </c>
      <c r="AR42">
        <v>0.93294759999999965</v>
      </c>
      <c r="AS42">
        <v>2.2733985756764796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934.11750954836884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487.42312186504222</v>
      </c>
      <c r="L43">
        <v>6.0399779388383585</v>
      </c>
      <c r="M43">
        <v>56.68</v>
      </c>
      <c r="N43">
        <v>49.912745203731411</v>
      </c>
      <c r="O43">
        <v>35.250272612642902</v>
      </c>
      <c r="P43">
        <v>23.877070090209379</v>
      </c>
      <c r="Q43">
        <v>9.2203689757027139</v>
      </c>
      <c r="R43">
        <v>17.905291325324836</v>
      </c>
      <c r="S43">
        <v>11.148803757384798</v>
      </c>
      <c r="T43">
        <v>0</v>
      </c>
      <c r="U43">
        <v>59.749516494563863</v>
      </c>
      <c r="V43">
        <v>6.0163041938775512</v>
      </c>
      <c r="W43">
        <v>19.603813956326988</v>
      </c>
      <c r="X43">
        <v>62.325621703988169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6.0492481227180539</v>
      </c>
      <c r="AG43">
        <v>29.200395619200002</v>
      </c>
      <c r="AH43">
        <v>0</v>
      </c>
      <c r="AI43">
        <v>0</v>
      </c>
      <c r="AJ43">
        <v>0</v>
      </c>
      <c r="AK43">
        <v>23.057408400000003</v>
      </c>
      <c r="AL43">
        <v>1.6679155999999997</v>
      </c>
      <c r="AM43">
        <v>0</v>
      </c>
      <c r="AN43">
        <v>0</v>
      </c>
      <c r="AO43">
        <v>0</v>
      </c>
      <c r="AP43">
        <v>0.16236651176470587</v>
      </c>
      <c r="AQ43">
        <v>18.82072192</v>
      </c>
      <c r="AR43">
        <v>0.93294759999999965</v>
      </c>
      <c r="AS43">
        <v>3.2964277151352963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928.34033960645138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487.42312186504222</v>
      </c>
      <c r="L44">
        <v>6.0399779388383585</v>
      </c>
      <c r="M44">
        <v>56.68</v>
      </c>
      <c r="N44">
        <v>49.912745203731411</v>
      </c>
      <c r="O44">
        <v>35.250272612642902</v>
      </c>
      <c r="P44">
        <v>23.877070090209379</v>
      </c>
      <c r="Q44">
        <v>9.2203689757027139</v>
      </c>
      <c r="R44">
        <v>17.905291325324836</v>
      </c>
      <c r="S44">
        <v>11.148803757384798</v>
      </c>
      <c r="T44">
        <v>0</v>
      </c>
      <c r="U44">
        <v>59.749516494563863</v>
      </c>
      <c r="V44">
        <v>6.0163041938775512</v>
      </c>
      <c r="W44">
        <v>19.603813956326988</v>
      </c>
      <c r="X44">
        <v>62.325621703988169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6.0492481227180539</v>
      </c>
      <c r="AG44">
        <v>29.200395619200002</v>
      </c>
      <c r="AH44">
        <v>0</v>
      </c>
      <c r="AI44">
        <v>0</v>
      </c>
      <c r="AJ44">
        <v>0</v>
      </c>
      <c r="AK44">
        <v>23.057408400000003</v>
      </c>
      <c r="AL44">
        <v>1.6679155999999997</v>
      </c>
      <c r="AM44">
        <v>0</v>
      </c>
      <c r="AN44">
        <v>0</v>
      </c>
      <c r="AO44">
        <v>0</v>
      </c>
      <c r="AP44">
        <v>0.16236651176470587</v>
      </c>
      <c r="AQ44">
        <v>18.82072192</v>
      </c>
      <c r="AR44">
        <v>0.93294759999999965</v>
      </c>
      <c r="AS44">
        <v>3.2964277151352963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928.34033960645138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461.75908563104565</v>
      </c>
      <c r="L45">
        <v>6.0399779388383585</v>
      </c>
      <c r="M45">
        <v>56.68</v>
      </c>
      <c r="N45">
        <v>49.912745203731411</v>
      </c>
      <c r="O45">
        <v>35.250272612642902</v>
      </c>
      <c r="P45">
        <v>23.877070090209379</v>
      </c>
      <c r="Q45">
        <v>9.2203689757027139</v>
      </c>
      <c r="R45">
        <v>17.905291325324836</v>
      </c>
      <c r="S45">
        <v>11.148803757384798</v>
      </c>
      <c r="T45">
        <v>0</v>
      </c>
      <c r="U45">
        <v>59.749516494563863</v>
      </c>
      <c r="V45">
        <v>6.0163041938775512</v>
      </c>
      <c r="W45">
        <v>19.603813956326988</v>
      </c>
      <c r="X45">
        <v>62.325621703988169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6.0492481227180539</v>
      </c>
      <c r="AG45">
        <v>29.200395619200002</v>
      </c>
      <c r="AH45">
        <v>0</v>
      </c>
      <c r="AI45">
        <v>0</v>
      </c>
      <c r="AJ45">
        <v>0</v>
      </c>
      <c r="AK45">
        <v>23.057408400000003</v>
      </c>
      <c r="AL45">
        <v>1.6679155999999997</v>
      </c>
      <c r="AM45">
        <v>0</v>
      </c>
      <c r="AN45">
        <v>0</v>
      </c>
      <c r="AO45">
        <v>0</v>
      </c>
      <c r="AP45">
        <v>0.16236651176470587</v>
      </c>
      <c r="AQ45">
        <v>18.82072192</v>
      </c>
      <c r="AR45">
        <v>0.93294759999999965</v>
      </c>
      <c r="AS45">
        <v>3.2964277151352963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902.67630337245487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413.65911290262579</v>
      </c>
      <c r="L46">
        <v>6.0399779388383585</v>
      </c>
      <c r="M46">
        <v>56.68</v>
      </c>
      <c r="N46">
        <v>49.912745203731411</v>
      </c>
      <c r="O46">
        <v>35.250272612642902</v>
      </c>
      <c r="P46">
        <v>23.877070090209379</v>
      </c>
      <c r="Q46">
        <v>9.2203689757027139</v>
      </c>
      <c r="R46">
        <v>17.905291325324836</v>
      </c>
      <c r="S46">
        <v>11.148803757384798</v>
      </c>
      <c r="T46">
        <v>0</v>
      </c>
      <c r="U46">
        <v>59.749516494563863</v>
      </c>
      <c r="V46">
        <v>6.0163041938775512</v>
      </c>
      <c r="W46">
        <v>19.603813956326988</v>
      </c>
      <c r="X46">
        <v>62.325621703988169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6.0492481227180539</v>
      </c>
      <c r="AG46">
        <v>29.200395619200002</v>
      </c>
      <c r="AH46">
        <v>0</v>
      </c>
      <c r="AI46">
        <v>0</v>
      </c>
      <c r="AJ46">
        <v>0</v>
      </c>
      <c r="AK46">
        <v>23.057408400000003</v>
      </c>
      <c r="AL46">
        <v>1.6679155999999997</v>
      </c>
      <c r="AM46">
        <v>0</v>
      </c>
      <c r="AN46">
        <v>0</v>
      </c>
      <c r="AO46">
        <v>0</v>
      </c>
      <c r="AP46">
        <v>0.16236651176470587</v>
      </c>
      <c r="AQ46">
        <v>18.82072192</v>
      </c>
      <c r="AR46">
        <v>0.93294759999999965</v>
      </c>
      <c r="AS46">
        <v>3.2964277151352963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854.57633064403501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365.55914511009939</v>
      </c>
      <c r="L47">
        <v>6.0399779388383585</v>
      </c>
      <c r="M47">
        <v>56.68</v>
      </c>
      <c r="N47">
        <v>49.912745203731411</v>
      </c>
      <c r="O47">
        <v>35.250272612642902</v>
      </c>
      <c r="P47">
        <v>23.877070090209379</v>
      </c>
      <c r="Q47">
        <v>9.2203689757027139</v>
      </c>
      <c r="R47">
        <v>17.905291325324836</v>
      </c>
      <c r="S47">
        <v>11.148803757384798</v>
      </c>
      <c r="T47">
        <v>0</v>
      </c>
      <c r="U47">
        <v>59.749516494563863</v>
      </c>
      <c r="V47">
        <v>6.0163041938775512</v>
      </c>
      <c r="W47">
        <v>19.603813956326988</v>
      </c>
      <c r="X47">
        <v>62.325621703988169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6.0492481227180539</v>
      </c>
      <c r="AG47">
        <v>29.200395619200002</v>
      </c>
      <c r="AH47">
        <v>0</v>
      </c>
      <c r="AI47">
        <v>0</v>
      </c>
      <c r="AJ47">
        <v>0</v>
      </c>
      <c r="AK47">
        <v>23.057408400000003</v>
      </c>
      <c r="AL47">
        <v>1.6679155999999997</v>
      </c>
      <c r="AM47">
        <v>0</v>
      </c>
      <c r="AN47">
        <v>0</v>
      </c>
      <c r="AO47">
        <v>0</v>
      </c>
      <c r="AP47">
        <v>0.16236651176470587</v>
      </c>
      <c r="AQ47">
        <v>0</v>
      </c>
      <c r="AR47">
        <v>0.93294759999999965</v>
      </c>
      <c r="AS47">
        <v>3.2964277151352963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787.65564093150851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317.45918372682144</v>
      </c>
      <c r="L48">
        <v>6.0399779388383585</v>
      </c>
      <c r="M48">
        <v>56.68</v>
      </c>
      <c r="N48">
        <v>49.912745203731411</v>
      </c>
      <c r="O48">
        <v>35.250272612642902</v>
      </c>
      <c r="P48">
        <v>23.877070090209379</v>
      </c>
      <c r="Q48">
        <v>9.2203689757027139</v>
      </c>
      <c r="R48">
        <v>17.905291325324836</v>
      </c>
      <c r="S48">
        <v>11.148803757384798</v>
      </c>
      <c r="T48">
        <v>0</v>
      </c>
      <c r="U48">
        <v>59.749516494563863</v>
      </c>
      <c r="V48">
        <v>6.0163041938775512</v>
      </c>
      <c r="W48">
        <v>19.603813956326988</v>
      </c>
      <c r="X48">
        <v>62.325621703988169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6.0492481227180539</v>
      </c>
      <c r="AG48">
        <v>29.200395619200002</v>
      </c>
      <c r="AH48">
        <v>0</v>
      </c>
      <c r="AI48">
        <v>0</v>
      </c>
      <c r="AJ48">
        <v>0</v>
      </c>
      <c r="AK48">
        <v>23.057408400000003</v>
      </c>
      <c r="AL48">
        <v>1.6679155999999997</v>
      </c>
      <c r="AM48">
        <v>0</v>
      </c>
      <c r="AN48">
        <v>0</v>
      </c>
      <c r="AO48">
        <v>0</v>
      </c>
      <c r="AP48">
        <v>0.16236651176470587</v>
      </c>
      <c r="AQ48">
        <v>0</v>
      </c>
      <c r="AR48">
        <v>0.93294759999999965</v>
      </c>
      <c r="AS48">
        <v>3.2964277151352963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739.55567954823061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269.35923087733164</v>
      </c>
      <c r="L49">
        <v>6.0399779388383585</v>
      </c>
      <c r="M49">
        <v>56.68</v>
      </c>
      <c r="N49">
        <v>49.912745203731411</v>
      </c>
      <c r="O49">
        <v>35.250272612642902</v>
      </c>
      <c r="P49">
        <v>23.877070090209379</v>
      </c>
      <c r="Q49">
        <v>9.2203689757027139</v>
      </c>
      <c r="R49">
        <v>17.905291325324836</v>
      </c>
      <c r="S49">
        <v>11.148803757384798</v>
      </c>
      <c r="T49">
        <v>0</v>
      </c>
      <c r="U49">
        <v>59.749516494563863</v>
      </c>
      <c r="V49">
        <v>6.0163041938775512</v>
      </c>
      <c r="W49">
        <v>19.603813956326988</v>
      </c>
      <c r="X49">
        <v>62.325621703988169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6.0492481227180539</v>
      </c>
      <c r="AG49">
        <v>29.200395619200002</v>
      </c>
      <c r="AH49">
        <v>0</v>
      </c>
      <c r="AI49">
        <v>0</v>
      </c>
      <c r="AJ49">
        <v>0</v>
      </c>
      <c r="AK49">
        <v>23.057408400000003</v>
      </c>
      <c r="AL49">
        <v>1.6679155999999997</v>
      </c>
      <c r="AM49">
        <v>0</v>
      </c>
      <c r="AN49">
        <v>0</v>
      </c>
      <c r="AO49">
        <v>0</v>
      </c>
      <c r="AP49">
        <v>0.32473258434134217</v>
      </c>
      <c r="AQ49">
        <v>0</v>
      </c>
      <c r="AR49">
        <v>0.93294759999999965</v>
      </c>
      <c r="AS49">
        <v>2.2733985756764796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690.59506363185847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269.36121567422316</v>
      </c>
      <c r="L50">
        <v>6.0399764858666289</v>
      </c>
      <c r="M50">
        <v>56.68</v>
      </c>
      <c r="N50">
        <v>49.912745203731411</v>
      </c>
      <c r="O50">
        <v>35.250272612642902</v>
      </c>
      <c r="P50">
        <v>23.877070090209379</v>
      </c>
      <c r="Q50">
        <v>9.2203689757027139</v>
      </c>
      <c r="R50">
        <v>17.905291325324836</v>
      </c>
      <c r="S50">
        <v>11.148803757384798</v>
      </c>
      <c r="T50">
        <v>0</v>
      </c>
      <c r="U50">
        <v>59.749516494563863</v>
      </c>
      <c r="V50">
        <v>6.0163041938775512</v>
      </c>
      <c r="W50">
        <v>19.603813956326988</v>
      </c>
      <c r="X50">
        <v>62.325621703988169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6.0492481227180539</v>
      </c>
      <c r="AG50">
        <v>29.200395619200002</v>
      </c>
      <c r="AH50">
        <v>0</v>
      </c>
      <c r="AI50">
        <v>0</v>
      </c>
      <c r="AJ50">
        <v>0</v>
      </c>
      <c r="AK50">
        <v>23.057408400000003</v>
      </c>
      <c r="AL50">
        <v>1.6679155999999997</v>
      </c>
      <c r="AM50">
        <v>0</v>
      </c>
      <c r="AN50">
        <v>0</v>
      </c>
      <c r="AO50">
        <v>0</v>
      </c>
      <c r="AP50">
        <v>0.32473258434134217</v>
      </c>
      <c r="AQ50">
        <v>0</v>
      </c>
      <c r="AR50">
        <v>1.3994213999999994</v>
      </c>
      <c r="AS50">
        <v>2.2733985756764796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691.06352077577822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317.45686581449729</v>
      </c>
      <c r="L51">
        <v>6.0398313307850344</v>
      </c>
      <c r="M51">
        <v>56.68</v>
      </c>
      <c r="N51">
        <v>49.912745203731411</v>
      </c>
      <c r="O51">
        <v>35.250272612642902</v>
      </c>
      <c r="P51">
        <v>23.877070090209379</v>
      </c>
      <c r="Q51">
        <v>9.2203689757027139</v>
      </c>
      <c r="R51">
        <v>17.905291325324836</v>
      </c>
      <c r="S51">
        <v>11.148803757384798</v>
      </c>
      <c r="T51">
        <v>0</v>
      </c>
      <c r="U51">
        <v>59.749516494563863</v>
      </c>
      <c r="V51">
        <v>6.0163041938775512</v>
      </c>
      <c r="W51">
        <v>14.703046286226472</v>
      </c>
      <c r="X51">
        <v>62.325621703988169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29.200395619200002</v>
      </c>
      <c r="AH51">
        <v>0</v>
      </c>
      <c r="AI51">
        <v>0</v>
      </c>
      <c r="AJ51">
        <v>0</v>
      </c>
      <c r="AK51">
        <v>23.057408400000003</v>
      </c>
      <c r="AL51">
        <v>1.6679155999999997</v>
      </c>
      <c r="AM51">
        <v>0</v>
      </c>
      <c r="AN51">
        <v>0</v>
      </c>
      <c r="AO51">
        <v>0</v>
      </c>
      <c r="AP51">
        <v>0.43297707191383594</v>
      </c>
      <c r="AQ51">
        <v>0</v>
      </c>
      <c r="AR51">
        <v>16.093346099999994</v>
      </c>
      <c r="AS51">
        <v>2.2733985756764796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743.01117915572468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365.5567002126017</v>
      </c>
      <c r="L52">
        <v>6.0399926709920262</v>
      </c>
      <c r="M52">
        <v>56.68</v>
      </c>
      <c r="N52">
        <v>49.912745203731411</v>
      </c>
      <c r="O52">
        <v>35.250272612642902</v>
      </c>
      <c r="P52">
        <v>23.877070090209379</v>
      </c>
      <c r="Q52">
        <v>9.2203689757027139</v>
      </c>
      <c r="R52">
        <v>17.905291325324836</v>
      </c>
      <c r="S52">
        <v>11.148803757384798</v>
      </c>
      <c r="T52">
        <v>0</v>
      </c>
      <c r="U52">
        <v>59.749516494563863</v>
      </c>
      <c r="V52">
        <v>6.0163041938775512</v>
      </c>
      <c r="W52">
        <v>14.703046286226472</v>
      </c>
      <c r="X52">
        <v>62.325621703988169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29.200395619200002</v>
      </c>
      <c r="AH52">
        <v>0</v>
      </c>
      <c r="AI52">
        <v>0</v>
      </c>
      <c r="AJ52">
        <v>0</v>
      </c>
      <c r="AK52">
        <v>23.057408400000003</v>
      </c>
      <c r="AL52">
        <v>1.6679155999999997</v>
      </c>
      <c r="AM52">
        <v>0</v>
      </c>
      <c r="AN52">
        <v>0</v>
      </c>
      <c r="AO52">
        <v>0</v>
      </c>
      <c r="AP52">
        <v>0.43297707191383594</v>
      </c>
      <c r="AQ52">
        <v>0</v>
      </c>
      <c r="AR52">
        <v>16.093346099999994</v>
      </c>
      <c r="AS52">
        <v>2.2733985756764796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791.11117489403603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413.6565303235538</v>
      </c>
      <c r="L53">
        <v>6.0399923043319994</v>
      </c>
      <c r="M53">
        <v>56.68</v>
      </c>
      <c r="N53">
        <v>49.912745203731411</v>
      </c>
      <c r="O53">
        <v>35.250272612642902</v>
      </c>
      <c r="P53">
        <v>23.877070090209379</v>
      </c>
      <c r="Q53">
        <v>9.2144206998368681</v>
      </c>
      <c r="R53">
        <v>17.905291325324836</v>
      </c>
      <c r="S53">
        <v>11.14922532128514</v>
      </c>
      <c r="T53">
        <v>0</v>
      </c>
      <c r="U53">
        <v>59.749516494563863</v>
      </c>
      <c r="V53">
        <v>6.0163041938775512</v>
      </c>
      <c r="W53">
        <v>14.703046286226472</v>
      </c>
      <c r="X53">
        <v>62.325621703988169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29.200395619200002</v>
      </c>
      <c r="AH53">
        <v>0</v>
      </c>
      <c r="AI53">
        <v>0</v>
      </c>
      <c r="AJ53">
        <v>0</v>
      </c>
      <c r="AK53">
        <v>23.057408400000003</v>
      </c>
      <c r="AL53">
        <v>1.6679155999999997</v>
      </c>
      <c r="AM53">
        <v>0</v>
      </c>
      <c r="AN53">
        <v>0</v>
      </c>
      <c r="AO53">
        <v>0</v>
      </c>
      <c r="AP53">
        <v>0.43297707191383594</v>
      </c>
      <c r="AQ53">
        <v>0</v>
      </c>
      <c r="AR53">
        <v>2.3323689999999995</v>
      </c>
      <c r="AS53">
        <v>2.2733985756764796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825.44450082636251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442.90005518953274</v>
      </c>
      <c r="L54">
        <v>6.0400839674591742</v>
      </c>
      <c r="M54">
        <v>56.68</v>
      </c>
      <c r="N54">
        <v>49.912745203731411</v>
      </c>
      <c r="O54">
        <v>35.250272612642902</v>
      </c>
      <c r="P54">
        <v>23.877070090209379</v>
      </c>
      <c r="Q54">
        <v>9.2144206998368681</v>
      </c>
      <c r="R54">
        <v>17.905291325324836</v>
      </c>
      <c r="S54">
        <v>11.14922532128514</v>
      </c>
      <c r="T54">
        <v>0</v>
      </c>
      <c r="U54">
        <v>59.749516494563863</v>
      </c>
      <c r="V54">
        <v>6.0163041938775512</v>
      </c>
      <c r="W54">
        <v>14.703046286226472</v>
      </c>
      <c r="X54">
        <v>62.325621703988169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29.200395619200002</v>
      </c>
      <c r="AH54">
        <v>0</v>
      </c>
      <c r="AI54">
        <v>0</v>
      </c>
      <c r="AJ54">
        <v>0</v>
      </c>
      <c r="AK54">
        <v>23.057408400000003</v>
      </c>
      <c r="AL54">
        <v>1.6679155999999997</v>
      </c>
      <c r="AM54">
        <v>0</v>
      </c>
      <c r="AN54">
        <v>0</v>
      </c>
      <c r="AO54">
        <v>0</v>
      </c>
      <c r="AP54">
        <v>0.43297707191383594</v>
      </c>
      <c r="AQ54">
        <v>0</v>
      </c>
      <c r="AR54">
        <v>0.93294759999999965</v>
      </c>
      <c r="AS54">
        <v>2.2733985756764796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853.28869595546871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487.63187968557423</v>
      </c>
      <c r="L55">
        <v>6.0400141855808238</v>
      </c>
      <c r="M55">
        <v>56.68</v>
      </c>
      <c r="N55">
        <v>49.912745203731411</v>
      </c>
      <c r="O55">
        <v>35.250272612642902</v>
      </c>
      <c r="P55">
        <v>23.877070090209379</v>
      </c>
      <c r="Q55">
        <v>9.2144206998368681</v>
      </c>
      <c r="R55">
        <v>17.905291325324836</v>
      </c>
      <c r="S55">
        <v>11.14922532128514</v>
      </c>
      <c r="T55">
        <v>0</v>
      </c>
      <c r="U55">
        <v>59.749516494563863</v>
      </c>
      <c r="V55">
        <v>6.0163041938775512</v>
      </c>
      <c r="W55">
        <v>14.703046286226472</v>
      </c>
      <c r="X55">
        <v>62.325621703988169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29.200395619200002</v>
      </c>
      <c r="AH55">
        <v>0</v>
      </c>
      <c r="AI55">
        <v>0</v>
      </c>
      <c r="AJ55">
        <v>0</v>
      </c>
      <c r="AK55">
        <v>23.057408400000003</v>
      </c>
      <c r="AL55">
        <v>1.6679155999999997</v>
      </c>
      <c r="AM55">
        <v>0</v>
      </c>
      <c r="AN55">
        <v>0</v>
      </c>
      <c r="AO55">
        <v>0</v>
      </c>
      <c r="AP55">
        <v>0.43297707191383594</v>
      </c>
      <c r="AQ55">
        <v>0</v>
      </c>
      <c r="AR55">
        <v>1.3994213999999994</v>
      </c>
      <c r="AS55">
        <v>3.2964277151352963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899.50995360909087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487.63187968557423</v>
      </c>
      <c r="L56">
        <v>6.040001846617578</v>
      </c>
      <c r="M56">
        <v>56.68</v>
      </c>
      <c r="N56">
        <v>49.912745203731411</v>
      </c>
      <c r="O56">
        <v>35.250272612642902</v>
      </c>
      <c r="P56">
        <v>23.877070090209379</v>
      </c>
      <c r="Q56">
        <v>9.2144206998368681</v>
      </c>
      <c r="R56">
        <v>17.905291325324836</v>
      </c>
      <c r="S56">
        <v>11.14922532128514</v>
      </c>
      <c r="T56">
        <v>0</v>
      </c>
      <c r="U56">
        <v>59.749516494563863</v>
      </c>
      <c r="V56">
        <v>6.0163041938775512</v>
      </c>
      <c r="W56">
        <v>14.703046286226472</v>
      </c>
      <c r="X56">
        <v>62.325621703988169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29.200395619200002</v>
      </c>
      <c r="AH56">
        <v>0</v>
      </c>
      <c r="AI56">
        <v>0</v>
      </c>
      <c r="AJ56">
        <v>0</v>
      </c>
      <c r="AK56">
        <v>23.057408400000003</v>
      </c>
      <c r="AL56">
        <v>1.6679155999999997</v>
      </c>
      <c r="AM56">
        <v>0</v>
      </c>
      <c r="AN56">
        <v>0</v>
      </c>
      <c r="AO56">
        <v>0</v>
      </c>
      <c r="AP56">
        <v>0.43297707191383594</v>
      </c>
      <c r="AQ56">
        <v>0</v>
      </c>
      <c r="AR56">
        <v>1.3994213999999994</v>
      </c>
      <c r="AS56">
        <v>3.2964277151352963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899.50994127012757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487.63187968557423</v>
      </c>
      <c r="L57">
        <v>6.0401050131966683</v>
      </c>
      <c r="M57">
        <v>56.68</v>
      </c>
      <c r="N57">
        <v>49.912745203731411</v>
      </c>
      <c r="O57">
        <v>35.250272612642902</v>
      </c>
      <c r="P57">
        <v>23.877070090209379</v>
      </c>
      <c r="Q57">
        <v>9.2173489775413699</v>
      </c>
      <c r="R57">
        <v>17.906698029281767</v>
      </c>
      <c r="S57">
        <v>11.148908639575971</v>
      </c>
      <c r="T57">
        <v>0</v>
      </c>
      <c r="U57">
        <v>59.749516494563863</v>
      </c>
      <c r="V57">
        <v>8.7509917251755258</v>
      </c>
      <c r="W57">
        <v>14.703046286226472</v>
      </c>
      <c r="X57">
        <v>62.325621703988169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29.200395619200002</v>
      </c>
      <c r="AH57">
        <v>0</v>
      </c>
      <c r="AI57">
        <v>0</v>
      </c>
      <c r="AJ57">
        <v>0</v>
      </c>
      <c r="AK57">
        <v>23.057408400000003</v>
      </c>
      <c r="AL57">
        <v>1.6679155999999997</v>
      </c>
      <c r="AM57">
        <v>0</v>
      </c>
      <c r="AN57">
        <v>0</v>
      </c>
      <c r="AO57">
        <v>0</v>
      </c>
      <c r="AP57">
        <v>0.43297707191383594</v>
      </c>
      <c r="AQ57">
        <v>0</v>
      </c>
      <c r="AR57">
        <v>1.3994213999999994</v>
      </c>
      <c r="AS57">
        <v>3.2964277151352963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902.24875026795701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487.63187968557423</v>
      </c>
      <c r="L58">
        <v>6.0401050131966683</v>
      </c>
      <c r="M58">
        <v>56.68</v>
      </c>
      <c r="N58">
        <v>49.912745203731411</v>
      </c>
      <c r="O58">
        <v>35.250272612642902</v>
      </c>
      <c r="P58">
        <v>23.877070090209379</v>
      </c>
      <c r="Q58">
        <v>9.2173489775413699</v>
      </c>
      <c r="R58">
        <v>17.906698029281767</v>
      </c>
      <c r="S58">
        <v>11.148908639575971</v>
      </c>
      <c r="T58">
        <v>0</v>
      </c>
      <c r="U58">
        <v>59.749516494563863</v>
      </c>
      <c r="V58">
        <v>8.7509917251755258</v>
      </c>
      <c r="W58">
        <v>14.703046286226472</v>
      </c>
      <c r="X58">
        <v>62.325621703988169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29.200395619200002</v>
      </c>
      <c r="AH58">
        <v>0</v>
      </c>
      <c r="AI58">
        <v>0</v>
      </c>
      <c r="AJ58">
        <v>0</v>
      </c>
      <c r="AK58">
        <v>23.057408400000003</v>
      </c>
      <c r="AL58">
        <v>1.6679155999999997</v>
      </c>
      <c r="AM58">
        <v>0</v>
      </c>
      <c r="AN58">
        <v>0</v>
      </c>
      <c r="AO58">
        <v>0</v>
      </c>
      <c r="AP58">
        <v>0.43297707191383594</v>
      </c>
      <c r="AQ58">
        <v>0</v>
      </c>
      <c r="AR58">
        <v>16.093346099999994</v>
      </c>
      <c r="AS58">
        <v>3.2964277151352963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916.94267496795692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461.75418917769588</v>
      </c>
      <c r="L59">
        <v>6.0401050131966683</v>
      </c>
      <c r="M59">
        <v>56.68</v>
      </c>
      <c r="N59">
        <v>49.912745203731411</v>
      </c>
      <c r="O59">
        <v>35.250272612642902</v>
      </c>
      <c r="P59">
        <v>23.877070090209379</v>
      </c>
      <c r="Q59">
        <v>9.2173489775413699</v>
      </c>
      <c r="R59">
        <v>17.906698029281767</v>
      </c>
      <c r="S59">
        <v>11.148908639575971</v>
      </c>
      <c r="T59">
        <v>0</v>
      </c>
      <c r="U59">
        <v>59.749516494563863</v>
      </c>
      <c r="V59">
        <v>8.7604927499999992</v>
      </c>
      <c r="W59">
        <v>14.703046286226472</v>
      </c>
      <c r="X59">
        <v>62.325621703988169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29.200395619200002</v>
      </c>
      <c r="AH59">
        <v>0</v>
      </c>
      <c r="AI59">
        <v>0</v>
      </c>
      <c r="AJ59">
        <v>0</v>
      </c>
      <c r="AK59">
        <v>23.057408400000003</v>
      </c>
      <c r="AL59">
        <v>1.6679155999999997</v>
      </c>
      <c r="AM59">
        <v>0</v>
      </c>
      <c r="AN59">
        <v>0</v>
      </c>
      <c r="AO59">
        <v>0</v>
      </c>
      <c r="AP59">
        <v>0.43297707191383594</v>
      </c>
      <c r="AQ59">
        <v>9.4103609600000002</v>
      </c>
      <c r="AR59">
        <v>16.093346099999994</v>
      </c>
      <c r="AS59">
        <v>2.2733985756764796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899.46181730544424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413.65429863836192</v>
      </c>
      <c r="L60">
        <v>6.0401050131966683</v>
      </c>
      <c r="M60">
        <v>56.68</v>
      </c>
      <c r="N60">
        <v>49.912745203731411</v>
      </c>
      <c r="O60">
        <v>35.250272612642902</v>
      </c>
      <c r="P60">
        <v>23.877070090209379</v>
      </c>
      <c r="Q60">
        <v>9.2173489775413699</v>
      </c>
      <c r="R60">
        <v>17.906698029281767</v>
      </c>
      <c r="S60">
        <v>11.148908639575971</v>
      </c>
      <c r="T60">
        <v>0</v>
      </c>
      <c r="U60">
        <v>59.749516494563863</v>
      </c>
      <c r="V60">
        <v>8.7604927499999992</v>
      </c>
      <c r="W60">
        <v>14.703046286226472</v>
      </c>
      <c r="X60">
        <v>62.325621703988169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29.200395619200002</v>
      </c>
      <c r="AH60">
        <v>0</v>
      </c>
      <c r="AI60">
        <v>0</v>
      </c>
      <c r="AJ60">
        <v>0</v>
      </c>
      <c r="AK60">
        <v>23.057408400000003</v>
      </c>
      <c r="AL60">
        <v>1.6679155999999997</v>
      </c>
      <c r="AM60">
        <v>0</v>
      </c>
      <c r="AN60">
        <v>0</v>
      </c>
      <c r="AO60">
        <v>0</v>
      </c>
      <c r="AP60">
        <v>0.43297707191383594</v>
      </c>
      <c r="AQ60">
        <v>9.4103609600000002</v>
      </c>
      <c r="AR60">
        <v>1.3994213999999994</v>
      </c>
      <c r="AS60">
        <v>2.2733985756764796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836.66800206611038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365.55443114690951</v>
      </c>
      <c r="L61">
        <v>6.0401050131966683</v>
      </c>
      <c r="M61">
        <v>56.68</v>
      </c>
      <c r="N61">
        <v>49.912745203731411</v>
      </c>
      <c r="O61">
        <v>35.250272612642902</v>
      </c>
      <c r="P61">
        <v>23.877070090209379</v>
      </c>
      <c r="Q61">
        <v>9.2173489775413699</v>
      </c>
      <c r="R61">
        <v>17.906698029281767</v>
      </c>
      <c r="S61">
        <v>11.148908639575971</v>
      </c>
      <c r="T61">
        <v>0</v>
      </c>
      <c r="U61">
        <v>59.749516494563863</v>
      </c>
      <c r="V61">
        <v>8.7604927499999992</v>
      </c>
      <c r="W61">
        <v>14.703046286226472</v>
      </c>
      <c r="X61">
        <v>62.325621703988169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29.200395619200002</v>
      </c>
      <c r="AH61">
        <v>0</v>
      </c>
      <c r="AI61">
        <v>0</v>
      </c>
      <c r="AJ61">
        <v>0</v>
      </c>
      <c r="AK61">
        <v>23.057408400000003</v>
      </c>
      <c r="AL61">
        <v>1.6679155999999997</v>
      </c>
      <c r="AM61">
        <v>0</v>
      </c>
      <c r="AN61">
        <v>0</v>
      </c>
      <c r="AO61">
        <v>0</v>
      </c>
      <c r="AP61">
        <v>0.43297707191383594</v>
      </c>
      <c r="AQ61">
        <v>9.4103609600000002</v>
      </c>
      <c r="AR61">
        <v>1.3994213999999994</v>
      </c>
      <c r="AS61">
        <v>3.2964277151352963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789.59116371411687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317.45459483927783</v>
      </c>
      <c r="L62">
        <v>6.0401050131966683</v>
      </c>
      <c r="M62">
        <v>56.68</v>
      </c>
      <c r="N62">
        <v>49.912745203731411</v>
      </c>
      <c r="O62">
        <v>35.250272612642902</v>
      </c>
      <c r="P62">
        <v>23.877070090209379</v>
      </c>
      <c r="Q62">
        <v>9.2173489775413699</v>
      </c>
      <c r="R62">
        <v>17.906698029281767</v>
      </c>
      <c r="S62">
        <v>11.148908639575971</v>
      </c>
      <c r="T62">
        <v>0</v>
      </c>
      <c r="U62">
        <v>59.749516494563863</v>
      </c>
      <c r="V62">
        <v>8.7604927499999992</v>
      </c>
      <c r="W62">
        <v>14.703046286226472</v>
      </c>
      <c r="X62">
        <v>62.325621703988169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29.200395619200002</v>
      </c>
      <c r="AH62">
        <v>0</v>
      </c>
      <c r="AI62">
        <v>0</v>
      </c>
      <c r="AJ62">
        <v>0</v>
      </c>
      <c r="AK62">
        <v>23.057408400000003</v>
      </c>
      <c r="AL62">
        <v>1.6679155999999997</v>
      </c>
      <c r="AM62">
        <v>0</v>
      </c>
      <c r="AN62">
        <v>0</v>
      </c>
      <c r="AO62">
        <v>0</v>
      </c>
      <c r="AP62">
        <v>0.43297707191383594</v>
      </c>
      <c r="AQ62">
        <v>18.904743</v>
      </c>
      <c r="AR62">
        <v>1.3994213999999994</v>
      </c>
      <c r="AS62">
        <v>3.2964277151352963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750.98570944648509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288.59471295009479</v>
      </c>
      <c r="L63">
        <v>6.0401050131966683</v>
      </c>
      <c r="M63">
        <v>56.68</v>
      </c>
      <c r="N63">
        <v>49.912745203731411</v>
      </c>
      <c r="O63">
        <v>35.250272612642902</v>
      </c>
      <c r="P63">
        <v>23.877070090209379</v>
      </c>
      <c r="Q63">
        <v>9.2173489775413699</v>
      </c>
      <c r="R63">
        <v>17.906698029281767</v>
      </c>
      <c r="S63">
        <v>11.148908639575971</v>
      </c>
      <c r="T63">
        <v>0</v>
      </c>
      <c r="U63">
        <v>59.749516494563863</v>
      </c>
      <c r="V63">
        <v>8.7604927499999992</v>
      </c>
      <c r="W63">
        <v>14.703046286226472</v>
      </c>
      <c r="X63">
        <v>62.325621703988169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29.200395619200002</v>
      </c>
      <c r="AH63">
        <v>0</v>
      </c>
      <c r="AI63">
        <v>0</v>
      </c>
      <c r="AJ63">
        <v>0</v>
      </c>
      <c r="AK63">
        <v>23.057408400000003</v>
      </c>
      <c r="AL63">
        <v>1.6679155999999997</v>
      </c>
      <c r="AM63">
        <v>0</v>
      </c>
      <c r="AN63">
        <v>0</v>
      </c>
      <c r="AO63">
        <v>0</v>
      </c>
      <c r="AP63">
        <v>0.43297707191383594</v>
      </c>
      <c r="AQ63">
        <v>18.904743</v>
      </c>
      <c r="AR63">
        <v>1.3994213999999994</v>
      </c>
      <c r="AS63">
        <v>3.2964277151352963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722.12582755730205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288.59471295009479</v>
      </c>
      <c r="L64">
        <v>6.0401050131966683</v>
      </c>
      <c r="M64">
        <v>56.68</v>
      </c>
      <c r="N64">
        <v>49.912745203731411</v>
      </c>
      <c r="O64">
        <v>35.250272612642902</v>
      </c>
      <c r="P64">
        <v>23.877070090209379</v>
      </c>
      <c r="Q64">
        <v>9.2173489775413699</v>
      </c>
      <c r="R64">
        <v>17.906698029281767</v>
      </c>
      <c r="S64">
        <v>11.148908639575971</v>
      </c>
      <c r="T64">
        <v>0</v>
      </c>
      <c r="U64">
        <v>59.749516494563863</v>
      </c>
      <c r="V64">
        <v>8.7604927499999992</v>
      </c>
      <c r="W64">
        <v>14.703046286226472</v>
      </c>
      <c r="X64">
        <v>62.325621703988169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29.200395619200002</v>
      </c>
      <c r="AH64">
        <v>0</v>
      </c>
      <c r="AI64">
        <v>0</v>
      </c>
      <c r="AJ64">
        <v>0</v>
      </c>
      <c r="AK64">
        <v>23.057408400000003</v>
      </c>
      <c r="AL64">
        <v>1.6679155999999997</v>
      </c>
      <c r="AM64">
        <v>0</v>
      </c>
      <c r="AN64">
        <v>0</v>
      </c>
      <c r="AO64">
        <v>0</v>
      </c>
      <c r="AP64">
        <v>0.43297707191383594</v>
      </c>
      <c r="AQ64">
        <v>28.987272600000001</v>
      </c>
      <c r="AR64">
        <v>1.3994213999999994</v>
      </c>
      <c r="AS64">
        <v>3.2964277151352963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732.20835715730198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288.59471295009479</v>
      </c>
      <c r="L65">
        <v>6.0401157127373519</v>
      </c>
      <c r="M65">
        <v>56.68</v>
      </c>
      <c r="N65">
        <v>49.912745203731411</v>
      </c>
      <c r="O65">
        <v>35.250272612642902</v>
      </c>
      <c r="P65">
        <v>23.877070090209379</v>
      </c>
      <c r="Q65">
        <v>9.2173489775413699</v>
      </c>
      <c r="R65">
        <v>17.906698029281767</v>
      </c>
      <c r="S65">
        <v>11.148908639575971</v>
      </c>
      <c r="T65">
        <v>0</v>
      </c>
      <c r="U65">
        <v>59.749516494563863</v>
      </c>
      <c r="V65">
        <v>8.7604927499999992</v>
      </c>
      <c r="W65">
        <v>14.703046286226472</v>
      </c>
      <c r="X65">
        <v>62.325621703988169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29.200395619200002</v>
      </c>
      <c r="AH65">
        <v>0</v>
      </c>
      <c r="AI65">
        <v>0</v>
      </c>
      <c r="AJ65">
        <v>0</v>
      </c>
      <c r="AK65">
        <v>23.057408400000003</v>
      </c>
      <c r="AL65">
        <v>1.6679155999999997</v>
      </c>
      <c r="AM65">
        <v>0</v>
      </c>
      <c r="AN65">
        <v>0</v>
      </c>
      <c r="AO65">
        <v>0</v>
      </c>
      <c r="AP65">
        <v>0.43297707191383594</v>
      </c>
      <c r="AQ65">
        <v>28.987272600000001</v>
      </c>
      <c r="AR65">
        <v>2.3323689999999995</v>
      </c>
      <c r="AS65">
        <v>7.0475351454058872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736.89242288711296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336.69452494743234</v>
      </c>
      <c r="L66">
        <v>6.0401071818216661</v>
      </c>
      <c r="M66">
        <v>56.68</v>
      </c>
      <c r="N66">
        <v>49.912745203731411</v>
      </c>
      <c r="O66">
        <v>35.250272612642902</v>
      </c>
      <c r="P66">
        <v>23.877070090209379</v>
      </c>
      <c r="Q66">
        <v>9.2186517344951309</v>
      </c>
      <c r="R66">
        <v>17.906698029281767</v>
      </c>
      <c r="S66">
        <v>11.14848039052216</v>
      </c>
      <c r="T66">
        <v>0</v>
      </c>
      <c r="U66">
        <v>59.749516494563863</v>
      </c>
      <c r="V66">
        <v>8.7604927499999992</v>
      </c>
      <c r="W66">
        <v>14.703046286226472</v>
      </c>
      <c r="X66">
        <v>62.325621703988169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29.200395619200002</v>
      </c>
      <c r="AH66">
        <v>0</v>
      </c>
      <c r="AI66">
        <v>0</v>
      </c>
      <c r="AJ66">
        <v>0</v>
      </c>
      <c r="AK66">
        <v>23.057408400000003</v>
      </c>
      <c r="AL66">
        <v>1.6679155999999997</v>
      </c>
      <c r="AM66">
        <v>0</v>
      </c>
      <c r="AN66">
        <v>0</v>
      </c>
      <c r="AO66">
        <v>0</v>
      </c>
      <c r="AP66">
        <v>0.43297707191383594</v>
      </c>
      <c r="AQ66">
        <v>28.987272600000001</v>
      </c>
      <c r="AR66">
        <v>16.093346099999994</v>
      </c>
      <c r="AS66">
        <v>7.0475351454058872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798.75407796143486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384.7942762853275</v>
      </c>
      <c r="L67">
        <v>5.8700372370544933</v>
      </c>
      <c r="M67">
        <v>56.68</v>
      </c>
      <c r="N67">
        <v>49.912745203731411</v>
      </c>
      <c r="O67">
        <v>35.250272612642902</v>
      </c>
      <c r="P67">
        <v>23.877070090209379</v>
      </c>
      <c r="Q67">
        <v>9.2186517344951309</v>
      </c>
      <c r="R67">
        <v>17.906698029281767</v>
      </c>
      <c r="S67">
        <v>11.14848039052216</v>
      </c>
      <c r="T67">
        <v>0</v>
      </c>
      <c r="U67">
        <v>59.749516494563863</v>
      </c>
      <c r="V67">
        <v>8.7604927499999992</v>
      </c>
      <c r="W67">
        <v>14.703046286226472</v>
      </c>
      <c r="X67">
        <v>62.325621703988169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29.200395619200002</v>
      </c>
      <c r="AH67">
        <v>0</v>
      </c>
      <c r="AI67">
        <v>0</v>
      </c>
      <c r="AJ67">
        <v>0</v>
      </c>
      <c r="AK67">
        <v>23.057408400000003</v>
      </c>
      <c r="AL67">
        <v>1.0007495092082614</v>
      </c>
      <c r="AM67">
        <v>0</v>
      </c>
      <c r="AN67">
        <v>0</v>
      </c>
      <c r="AO67">
        <v>0</v>
      </c>
      <c r="AP67">
        <v>0.43297707191383594</v>
      </c>
      <c r="AQ67">
        <v>28.987272600000001</v>
      </c>
      <c r="AR67">
        <v>16.093346099999994</v>
      </c>
      <c r="AS67">
        <v>7.0475351454058872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846.01659326377114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432.89911000795092</v>
      </c>
      <c r="L68">
        <v>6.030083586000841</v>
      </c>
      <c r="M68">
        <v>56.68</v>
      </c>
      <c r="N68">
        <v>49.912745203731411</v>
      </c>
      <c r="O68">
        <v>35.250272612642902</v>
      </c>
      <c r="P68">
        <v>23.877070090209379</v>
      </c>
      <c r="Q68">
        <v>9.2186517344951309</v>
      </c>
      <c r="R68">
        <v>17.906698029281767</v>
      </c>
      <c r="S68">
        <v>11.14848039052216</v>
      </c>
      <c r="T68">
        <v>0</v>
      </c>
      <c r="U68">
        <v>59.749516494563863</v>
      </c>
      <c r="V68">
        <v>8.7604927499999992</v>
      </c>
      <c r="W68">
        <v>14.703046286226472</v>
      </c>
      <c r="X68">
        <v>62.325621703988169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6.9625655931410755</v>
      </c>
      <c r="AF68">
        <v>0</v>
      </c>
      <c r="AG68">
        <v>29.200395619200002</v>
      </c>
      <c r="AH68">
        <v>0</v>
      </c>
      <c r="AI68">
        <v>0</v>
      </c>
      <c r="AJ68">
        <v>0</v>
      </c>
      <c r="AK68">
        <v>23.057408400000003</v>
      </c>
      <c r="AL68">
        <v>1.0007495092082614</v>
      </c>
      <c r="AM68">
        <v>0</v>
      </c>
      <c r="AN68">
        <v>0</v>
      </c>
      <c r="AO68">
        <v>0</v>
      </c>
      <c r="AP68">
        <v>0.43297707191383594</v>
      </c>
      <c r="AQ68">
        <v>29.491399079999997</v>
      </c>
      <c r="AR68">
        <v>2.3323689999999995</v>
      </c>
      <c r="AS68">
        <v>7.0475351454058872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887.98718830848202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480.99907585785826</v>
      </c>
      <c r="L69">
        <v>6.0399779388383585</v>
      </c>
      <c r="M69">
        <v>56.68</v>
      </c>
      <c r="N69">
        <v>49.912745203731411</v>
      </c>
      <c r="O69">
        <v>35.250272612642902</v>
      </c>
      <c r="P69">
        <v>23.877070090209379</v>
      </c>
      <c r="Q69">
        <v>9.2203689757027139</v>
      </c>
      <c r="R69">
        <v>17.905291325324836</v>
      </c>
      <c r="S69">
        <v>11.148803757384798</v>
      </c>
      <c r="T69">
        <v>0</v>
      </c>
      <c r="U69">
        <v>59.749516494563863</v>
      </c>
      <c r="V69">
        <v>8.7509917251755258</v>
      </c>
      <c r="W69">
        <v>14.703046286226472</v>
      </c>
      <c r="X69">
        <v>62.325621703988169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6.9625655931410755</v>
      </c>
      <c r="AF69">
        <v>6.0492481227180539</v>
      </c>
      <c r="AG69">
        <v>29.200395619200002</v>
      </c>
      <c r="AH69">
        <v>9.8828415758394925</v>
      </c>
      <c r="AI69">
        <v>0</v>
      </c>
      <c r="AJ69">
        <v>0</v>
      </c>
      <c r="AK69">
        <v>23.057408400000003</v>
      </c>
      <c r="AL69">
        <v>1.0007495092082614</v>
      </c>
      <c r="AM69">
        <v>0</v>
      </c>
      <c r="AN69">
        <v>0</v>
      </c>
      <c r="AO69">
        <v>0</v>
      </c>
      <c r="AP69">
        <v>0.43297707191383594</v>
      </c>
      <c r="AQ69">
        <v>29.491399079999997</v>
      </c>
      <c r="AR69">
        <v>1.3994213999999994</v>
      </c>
      <c r="AS69">
        <v>7.0475351454058872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951.08732348907324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487.42312186504222</v>
      </c>
      <c r="L70">
        <v>6.0399779388383585</v>
      </c>
      <c r="M70">
        <v>56.68</v>
      </c>
      <c r="N70">
        <v>49.912745203731411</v>
      </c>
      <c r="O70">
        <v>35.250272612642902</v>
      </c>
      <c r="P70">
        <v>23.877070090209379</v>
      </c>
      <c r="Q70">
        <v>9.2203689757027139</v>
      </c>
      <c r="R70">
        <v>17.905291325324836</v>
      </c>
      <c r="S70">
        <v>11.148803757384798</v>
      </c>
      <c r="T70">
        <v>0</v>
      </c>
      <c r="U70">
        <v>59.749516494563863</v>
      </c>
      <c r="V70">
        <v>8.7509917251755258</v>
      </c>
      <c r="W70">
        <v>14.703046286226472</v>
      </c>
      <c r="X70">
        <v>62.325621703988169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6.9625655931410755</v>
      </c>
      <c r="AF70">
        <v>6.0492481227180539</v>
      </c>
      <c r="AG70">
        <v>29.200395619200002</v>
      </c>
      <c r="AH70">
        <v>19.765683151678985</v>
      </c>
      <c r="AI70">
        <v>0</v>
      </c>
      <c r="AJ70">
        <v>0</v>
      </c>
      <c r="AK70">
        <v>23.057408400000003</v>
      </c>
      <c r="AL70">
        <v>1.0007495092082614</v>
      </c>
      <c r="AM70">
        <v>0</v>
      </c>
      <c r="AN70">
        <v>0</v>
      </c>
      <c r="AO70">
        <v>0</v>
      </c>
      <c r="AP70">
        <v>0.43297707191383594</v>
      </c>
      <c r="AQ70">
        <v>29.491399079999997</v>
      </c>
      <c r="AR70">
        <v>1.3994213999999994</v>
      </c>
      <c r="AS70">
        <v>7.0475351454058872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967.39421107209671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487.42312186504222</v>
      </c>
      <c r="L71">
        <v>6.0399779388383585</v>
      </c>
      <c r="M71">
        <v>56.68</v>
      </c>
      <c r="N71">
        <v>49.912745203731411</v>
      </c>
      <c r="O71">
        <v>35.250272612642902</v>
      </c>
      <c r="P71">
        <v>23.877070090209379</v>
      </c>
      <c r="Q71">
        <v>9.2203689757027139</v>
      </c>
      <c r="R71">
        <v>17.905291325324836</v>
      </c>
      <c r="S71">
        <v>11.148803757384798</v>
      </c>
      <c r="T71">
        <v>0</v>
      </c>
      <c r="U71">
        <v>59.749516494563863</v>
      </c>
      <c r="V71">
        <v>8.7509917251755258</v>
      </c>
      <c r="W71">
        <v>14.703046286226472</v>
      </c>
      <c r="X71">
        <v>62.325621703988169</v>
      </c>
      <c r="Y71">
        <v>0</v>
      </c>
      <c r="Z71">
        <v>0.92948439999999977</v>
      </c>
      <c r="AA71">
        <v>0</v>
      </c>
      <c r="AB71">
        <v>1.4078869999999997</v>
      </c>
      <c r="AC71">
        <v>0</v>
      </c>
      <c r="AD71">
        <v>0</v>
      </c>
      <c r="AE71">
        <v>13.925130747077164</v>
      </c>
      <c r="AF71">
        <v>11.835486000000001</v>
      </c>
      <c r="AG71">
        <v>29.200395619200002</v>
      </c>
      <c r="AH71">
        <v>29.608512959999999</v>
      </c>
      <c r="AI71">
        <v>0</v>
      </c>
      <c r="AJ71">
        <v>0</v>
      </c>
      <c r="AK71">
        <v>23.057408400000003</v>
      </c>
      <c r="AL71">
        <v>1.0007495092082614</v>
      </c>
      <c r="AM71">
        <v>0</v>
      </c>
      <c r="AN71">
        <v>0</v>
      </c>
      <c r="AO71">
        <v>0</v>
      </c>
      <c r="AP71">
        <v>0.21648853595691797</v>
      </c>
      <c r="AQ71">
        <v>29.491399079999997</v>
      </c>
      <c r="AR71">
        <v>1.3994213999999994</v>
      </c>
      <c r="AS71">
        <v>3.2964277151352963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988.35561934540829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487.42312186504222</v>
      </c>
      <c r="L72">
        <v>6.0399779388383585</v>
      </c>
      <c r="M72">
        <v>56.68</v>
      </c>
      <c r="N72">
        <v>49.912745203731411</v>
      </c>
      <c r="O72">
        <v>35.250272612642902</v>
      </c>
      <c r="P72">
        <v>23.877070090209379</v>
      </c>
      <c r="Q72">
        <v>9.2203689757027139</v>
      </c>
      <c r="R72">
        <v>17.905291325324836</v>
      </c>
      <c r="S72">
        <v>11.148803757384798</v>
      </c>
      <c r="T72">
        <v>0</v>
      </c>
      <c r="U72">
        <v>59.749516494563863</v>
      </c>
      <c r="V72">
        <v>8.7509917251755258</v>
      </c>
      <c r="W72">
        <v>14.703046286226472</v>
      </c>
      <c r="X72">
        <v>62.325621703988169</v>
      </c>
      <c r="Y72">
        <v>0</v>
      </c>
      <c r="Z72">
        <v>2.7689342032727269</v>
      </c>
      <c r="AA72">
        <v>2.970944600000001</v>
      </c>
      <c r="AB72">
        <v>5.5189171278319566</v>
      </c>
      <c r="AC72">
        <v>0</v>
      </c>
      <c r="AD72">
        <v>7.2559812000000008</v>
      </c>
      <c r="AE72">
        <v>13.925130747077164</v>
      </c>
      <c r="AF72">
        <v>17.753229000000005</v>
      </c>
      <c r="AG72">
        <v>29.200395619200002</v>
      </c>
      <c r="AH72">
        <v>39.531365864160506</v>
      </c>
      <c r="AI72">
        <v>0</v>
      </c>
      <c r="AJ72">
        <v>0</v>
      </c>
      <c r="AK72">
        <v>23.057408400000003</v>
      </c>
      <c r="AL72">
        <v>5.0037467999999992</v>
      </c>
      <c r="AM72">
        <v>0</v>
      </c>
      <c r="AN72">
        <v>0</v>
      </c>
      <c r="AO72">
        <v>0</v>
      </c>
      <c r="AP72">
        <v>0.21648853595691797</v>
      </c>
      <c r="AQ72">
        <v>29.491399079999997</v>
      </c>
      <c r="AR72">
        <v>1.3994213999999994</v>
      </c>
      <c r="AS72">
        <v>3.2964277151352963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1024.3766182714653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487.42312186504222</v>
      </c>
      <c r="L73">
        <v>6.0399779388383585</v>
      </c>
      <c r="M73">
        <v>56.68</v>
      </c>
      <c r="N73">
        <v>49.912745203731411</v>
      </c>
      <c r="O73">
        <v>35.250272612642902</v>
      </c>
      <c r="P73">
        <v>23.877070090209379</v>
      </c>
      <c r="Q73">
        <v>9.2203689757027139</v>
      </c>
      <c r="R73">
        <v>17.905291325324836</v>
      </c>
      <c r="S73">
        <v>11.148803757384798</v>
      </c>
      <c r="T73">
        <v>0</v>
      </c>
      <c r="U73">
        <v>59.749516494563863</v>
      </c>
      <c r="V73">
        <v>8.7509917251755258</v>
      </c>
      <c r="W73">
        <v>14.703046286226472</v>
      </c>
      <c r="X73">
        <v>62.325621703988169</v>
      </c>
      <c r="Y73">
        <v>0</v>
      </c>
      <c r="Z73">
        <v>8.2649753726363624</v>
      </c>
      <c r="AA73">
        <v>5.8751264000000019</v>
      </c>
      <c r="AB73">
        <v>11.127938865566389</v>
      </c>
      <c r="AC73">
        <v>0</v>
      </c>
      <c r="AD73">
        <v>11.580546040878124</v>
      </c>
      <c r="AE73">
        <v>20.887696340218241</v>
      </c>
      <c r="AF73">
        <v>26.301080000000002</v>
      </c>
      <c r="AG73">
        <v>29.200395619200002</v>
      </c>
      <c r="AH73">
        <v>49.414207439999991</v>
      </c>
      <c r="AI73">
        <v>0</v>
      </c>
      <c r="AJ73">
        <v>0</v>
      </c>
      <c r="AK73">
        <v>23.057408400000003</v>
      </c>
      <c r="AL73">
        <v>30.022480799999997</v>
      </c>
      <c r="AM73">
        <v>6.6767632315078762</v>
      </c>
      <c r="AN73">
        <v>0</v>
      </c>
      <c r="AO73">
        <v>0</v>
      </c>
      <c r="AP73">
        <v>0.21648853595691797</v>
      </c>
      <c r="AQ73">
        <v>29.491399079999997</v>
      </c>
      <c r="AR73">
        <v>1.3994213999999994</v>
      </c>
      <c r="AS73">
        <v>3.2964277151352963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1099.79918321993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487.42312186504222</v>
      </c>
      <c r="L74">
        <v>6.0399779388383585</v>
      </c>
      <c r="M74">
        <v>56.68</v>
      </c>
      <c r="N74">
        <v>49.912745203731411</v>
      </c>
      <c r="O74">
        <v>35.250272612642902</v>
      </c>
      <c r="P74">
        <v>23.877070090209379</v>
      </c>
      <c r="Q74">
        <v>9.2203689757027139</v>
      </c>
      <c r="R74">
        <v>17.905291325324836</v>
      </c>
      <c r="S74">
        <v>11.148803757384798</v>
      </c>
      <c r="T74">
        <v>0</v>
      </c>
      <c r="U74">
        <v>59.749516494563863</v>
      </c>
      <c r="V74">
        <v>8.7509917251755258</v>
      </c>
      <c r="W74">
        <v>14.703046286226472</v>
      </c>
      <c r="X74">
        <v>62.325621703988169</v>
      </c>
      <c r="Y74">
        <v>0</v>
      </c>
      <c r="Z74">
        <v>8.2649753726363624</v>
      </c>
      <c r="AA74">
        <v>9.3467920000000024</v>
      </c>
      <c r="AB74">
        <v>11.127938865566389</v>
      </c>
      <c r="AC74">
        <v>0</v>
      </c>
      <c r="AD74">
        <v>11.580546040878124</v>
      </c>
      <c r="AE74">
        <v>20.887696340218241</v>
      </c>
      <c r="AF74">
        <v>26.301080000000002</v>
      </c>
      <c r="AG74">
        <v>29.200395619200002</v>
      </c>
      <c r="AH74">
        <v>49.414207439999991</v>
      </c>
      <c r="AI74">
        <v>0</v>
      </c>
      <c r="AJ74">
        <v>0</v>
      </c>
      <c r="AK74">
        <v>23.057408400000003</v>
      </c>
      <c r="AL74">
        <v>30.022480799999997</v>
      </c>
      <c r="AM74">
        <v>6.6767632315078762</v>
      </c>
      <c r="AN74">
        <v>0</v>
      </c>
      <c r="AO74">
        <v>0</v>
      </c>
      <c r="AP74">
        <v>0.21648853595691797</v>
      </c>
      <c r="AQ74">
        <v>29.491399079999997</v>
      </c>
      <c r="AR74">
        <v>1.3994213999999994</v>
      </c>
      <c r="AS74">
        <v>3.2964277151352963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1103.2708488199301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487.42312186504222</v>
      </c>
      <c r="L75">
        <v>6.0399779388383585</v>
      </c>
      <c r="M75">
        <v>56.68</v>
      </c>
      <c r="N75">
        <v>49.912745203731411</v>
      </c>
      <c r="O75">
        <v>35.250272612642902</v>
      </c>
      <c r="P75">
        <v>23.877070090209379</v>
      </c>
      <c r="Q75">
        <v>9.2203689757027139</v>
      </c>
      <c r="R75">
        <v>17.905291325324836</v>
      </c>
      <c r="S75">
        <v>11.148803757384798</v>
      </c>
      <c r="T75">
        <v>0</v>
      </c>
      <c r="U75">
        <v>59.749516494563863</v>
      </c>
      <c r="V75">
        <v>8.7509917251755258</v>
      </c>
      <c r="W75">
        <v>14.703046286226472</v>
      </c>
      <c r="X75">
        <v>62.325621703988169</v>
      </c>
      <c r="Y75">
        <v>0</v>
      </c>
      <c r="Z75">
        <v>5.5099834353636341</v>
      </c>
      <c r="AA75">
        <v>11.015862000000002</v>
      </c>
      <c r="AB75">
        <v>11.127938865566389</v>
      </c>
      <c r="AC75">
        <v>0</v>
      </c>
      <c r="AD75">
        <v>11.580546040878124</v>
      </c>
      <c r="AE75">
        <v>20.887696340218241</v>
      </c>
      <c r="AF75">
        <v>26.301080000000002</v>
      </c>
      <c r="AG75">
        <v>29.200395619200002</v>
      </c>
      <c r="AH75">
        <v>49.414207439999991</v>
      </c>
      <c r="AI75">
        <v>0</v>
      </c>
      <c r="AJ75">
        <v>0</v>
      </c>
      <c r="AK75">
        <v>23.057408400000003</v>
      </c>
      <c r="AL75">
        <v>30.022480799999997</v>
      </c>
      <c r="AM75">
        <v>6.6767632315078762</v>
      </c>
      <c r="AN75">
        <v>0</v>
      </c>
      <c r="AO75">
        <v>0</v>
      </c>
      <c r="AP75">
        <v>0.21648853595691797</v>
      </c>
      <c r="AQ75">
        <v>29.491399079999997</v>
      </c>
      <c r="AR75">
        <v>5.1312117999999973</v>
      </c>
      <c r="AS75">
        <v>3.2964277151352963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1105.9167172826574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487.42312186504222</v>
      </c>
      <c r="L76">
        <v>6.0399779388383585</v>
      </c>
      <c r="M76">
        <v>56.68</v>
      </c>
      <c r="N76">
        <v>49.912745203731411</v>
      </c>
      <c r="O76">
        <v>35.250272612642902</v>
      </c>
      <c r="P76">
        <v>23.877070090209379</v>
      </c>
      <c r="Q76">
        <v>9.2203689757027139</v>
      </c>
      <c r="R76">
        <v>17.905291325324836</v>
      </c>
      <c r="S76">
        <v>11.148803757384798</v>
      </c>
      <c r="T76">
        <v>0</v>
      </c>
      <c r="U76">
        <v>59.749516494563863</v>
      </c>
      <c r="V76">
        <v>8.7509917251755258</v>
      </c>
      <c r="W76">
        <v>14.703046286226472</v>
      </c>
      <c r="X76">
        <v>62.325621703988169</v>
      </c>
      <c r="Y76">
        <v>0</v>
      </c>
      <c r="Z76">
        <v>5.5099834353636341</v>
      </c>
      <c r="AA76">
        <v>11.015862000000002</v>
      </c>
      <c r="AB76">
        <v>11.127938865566389</v>
      </c>
      <c r="AC76">
        <v>0</v>
      </c>
      <c r="AD76">
        <v>11.553754504314913</v>
      </c>
      <c r="AE76">
        <v>20.887696340218241</v>
      </c>
      <c r="AF76">
        <v>26.301080000000002</v>
      </c>
      <c r="AG76">
        <v>29.200395619200002</v>
      </c>
      <c r="AH76">
        <v>49.414207439999991</v>
      </c>
      <c r="AI76">
        <v>0</v>
      </c>
      <c r="AJ76">
        <v>0</v>
      </c>
      <c r="AK76">
        <v>23.057408400000003</v>
      </c>
      <c r="AL76">
        <v>30.022480799999997</v>
      </c>
      <c r="AM76">
        <v>6.6767632315078762</v>
      </c>
      <c r="AN76">
        <v>0</v>
      </c>
      <c r="AO76">
        <v>0</v>
      </c>
      <c r="AP76">
        <v>0.21648853595691797</v>
      </c>
      <c r="AQ76">
        <v>29.491399079999997</v>
      </c>
      <c r="AR76">
        <v>5.1312117999999973</v>
      </c>
      <c r="AS76">
        <v>3.2964277151352963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1105.8899257460941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487.42312186504222</v>
      </c>
      <c r="L77">
        <v>6.0399779388383585</v>
      </c>
      <c r="M77">
        <v>56.68</v>
      </c>
      <c r="N77">
        <v>49.912745203731411</v>
      </c>
      <c r="O77">
        <v>35.250272612642902</v>
      </c>
      <c r="P77">
        <v>23.877070090209379</v>
      </c>
      <c r="Q77">
        <v>9.2203689757027139</v>
      </c>
      <c r="R77">
        <v>17.905291325324836</v>
      </c>
      <c r="S77">
        <v>11.148803757384798</v>
      </c>
      <c r="T77">
        <v>0</v>
      </c>
      <c r="U77">
        <v>59.749516494563863</v>
      </c>
      <c r="V77">
        <v>8.7509917251755258</v>
      </c>
      <c r="W77">
        <v>14.703046286226472</v>
      </c>
      <c r="X77">
        <v>62.325621703988169</v>
      </c>
      <c r="Y77">
        <v>0</v>
      </c>
      <c r="Z77">
        <v>5.5099834353636341</v>
      </c>
      <c r="AA77">
        <v>11.015862000000002</v>
      </c>
      <c r="AB77">
        <v>11.127938865566389</v>
      </c>
      <c r="AC77">
        <v>0</v>
      </c>
      <c r="AD77">
        <v>11.553754504314913</v>
      </c>
      <c r="AE77">
        <v>20.887696340218241</v>
      </c>
      <c r="AF77">
        <v>26.301080000000002</v>
      </c>
      <c r="AG77">
        <v>29.200395619200002</v>
      </c>
      <c r="AH77">
        <v>49.414207439999991</v>
      </c>
      <c r="AI77">
        <v>0</v>
      </c>
      <c r="AJ77">
        <v>0</v>
      </c>
      <c r="AK77">
        <v>23.057408400000003</v>
      </c>
      <c r="AL77">
        <v>30.022480799999997</v>
      </c>
      <c r="AM77">
        <v>6.6767632315078762</v>
      </c>
      <c r="AN77">
        <v>0</v>
      </c>
      <c r="AO77">
        <v>0</v>
      </c>
      <c r="AP77">
        <v>0.21648853595691797</v>
      </c>
      <c r="AQ77">
        <v>28.987272600000001</v>
      </c>
      <c r="AR77">
        <v>2.7988427999999987</v>
      </c>
      <c r="AS77">
        <v>3.2964277151352963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1103.0534302660942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487.42312186504222</v>
      </c>
      <c r="L78">
        <v>6.0399779388383585</v>
      </c>
      <c r="M78">
        <v>56.68</v>
      </c>
      <c r="N78">
        <v>49.912745203731411</v>
      </c>
      <c r="O78">
        <v>35.250272612642902</v>
      </c>
      <c r="P78">
        <v>23.877070090209379</v>
      </c>
      <c r="Q78">
        <v>9.2203689757027139</v>
      </c>
      <c r="R78">
        <v>17.905291325324836</v>
      </c>
      <c r="S78">
        <v>11.148803757384798</v>
      </c>
      <c r="T78">
        <v>0</v>
      </c>
      <c r="U78">
        <v>59.749516494563863</v>
      </c>
      <c r="V78">
        <v>8.7509917251755258</v>
      </c>
      <c r="W78">
        <v>14.703046286226472</v>
      </c>
      <c r="X78">
        <v>62.325621703988169</v>
      </c>
      <c r="Y78">
        <v>0</v>
      </c>
      <c r="Z78">
        <v>5.5099834353636341</v>
      </c>
      <c r="AA78">
        <v>11.015862000000002</v>
      </c>
      <c r="AB78">
        <v>11.127938865566389</v>
      </c>
      <c r="AC78">
        <v>0</v>
      </c>
      <c r="AD78">
        <v>7.2559812000000008</v>
      </c>
      <c r="AE78">
        <v>20.887696340218241</v>
      </c>
      <c r="AF78">
        <v>26.301080000000002</v>
      </c>
      <c r="AG78">
        <v>29.200395619200002</v>
      </c>
      <c r="AH78">
        <v>49.414207439999991</v>
      </c>
      <c r="AI78">
        <v>0</v>
      </c>
      <c r="AJ78">
        <v>0</v>
      </c>
      <c r="AK78">
        <v>23.057408400000003</v>
      </c>
      <c r="AL78">
        <v>30.022480799999997</v>
      </c>
      <c r="AM78">
        <v>6.6767632315078762</v>
      </c>
      <c r="AN78">
        <v>0</v>
      </c>
      <c r="AO78">
        <v>0</v>
      </c>
      <c r="AP78">
        <v>0.21648853595691797</v>
      </c>
      <c r="AQ78">
        <v>28.987272600000001</v>
      </c>
      <c r="AR78">
        <v>2.7988427999999987</v>
      </c>
      <c r="AS78">
        <v>3.2964277151352963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1098.7556569617791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487.42312186504222</v>
      </c>
      <c r="L79">
        <v>6.0399779388383585</v>
      </c>
      <c r="M79">
        <v>56.68</v>
      </c>
      <c r="N79">
        <v>49.912745203731411</v>
      </c>
      <c r="O79">
        <v>35.250272612642902</v>
      </c>
      <c r="P79">
        <v>23.877070090209379</v>
      </c>
      <c r="Q79">
        <v>9.2203689757027139</v>
      </c>
      <c r="R79">
        <v>17.905291325324836</v>
      </c>
      <c r="S79">
        <v>11.148803757384798</v>
      </c>
      <c r="T79">
        <v>0</v>
      </c>
      <c r="U79">
        <v>59.749516494563863</v>
      </c>
      <c r="V79">
        <v>8.7509917251755258</v>
      </c>
      <c r="W79">
        <v>14.703046286226472</v>
      </c>
      <c r="X79">
        <v>62.325621703988169</v>
      </c>
      <c r="Y79">
        <v>0</v>
      </c>
      <c r="Z79">
        <v>2.7549919372727265</v>
      </c>
      <c r="AA79">
        <v>5.9365480354430398</v>
      </c>
      <c r="AB79">
        <v>5.5639692132032996</v>
      </c>
      <c r="AC79">
        <v>0</v>
      </c>
      <c r="AD79">
        <v>3.6279906000000004</v>
      </c>
      <c r="AE79">
        <v>13.925130747077164</v>
      </c>
      <c r="AF79">
        <v>12.493013000000001</v>
      </c>
      <c r="AG79">
        <v>29.200395619200002</v>
      </c>
      <c r="AH79">
        <v>39.531365864160506</v>
      </c>
      <c r="AI79">
        <v>0</v>
      </c>
      <c r="AJ79">
        <v>0</v>
      </c>
      <c r="AK79">
        <v>23.057408400000003</v>
      </c>
      <c r="AL79">
        <v>5.0037467999999992</v>
      </c>
      <c r="AM79">
        <v>0</v>
      </c>
      <c r="AN79">
        <v>0</v>
      </c>
      <c r="AO79">
        <v>0</v>
      </c>
      <c r="AP79">
        <v>0.21648853595691797</v>
      </c>
      <c r="AQ79">
        <v>28.987272600000001</v>
      </c>
      <c r="AR79">
        <v>2.7988427999999987</v>
      </c>
      <c r="AS79">
        <v>3.2964277151352963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1019.3804198462798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487.42312186504222</v>
      </c>
      <c r="L80">
        <v>6.0399779388383585</v>
      </c>
      <c r="M80">
        <v>56.68</v>
      </c>
      <c r="N80">
        <v>49.912745203731411</v>
      </c>
      <c r="O80">
        <v>35.250272612642902</v>
      </c>
      <c r="P80">
        <v>23.877070090209379</v>
      </c>
      <c r="Q80">
        <v>9.2203689757027139</v>
      </c>
      <c r="R80">
        <v>17.905291325324836</v>
      </c>
      <c r="S80">
        <v>11.148803757384798</v>
      </c>
      <c r="T80">
        <v>0</v>
      </c>
      <c r="U80">
        <v>59.749516494563863</v>
      </c>
      <c r="V80">
        <v>8.7509917251755258</v>
      </c>
      <c r="W80">
        <v>14.703046286226472</v>
      </c>
      <c r="X80">
        <v>62.325621703988169</v>
      </c>
      <c r="Y80">
        <v>0</v>
      </c>
      <c r="Z80">
        <v>2.7549919372727265</v>
      </c>
      <c r="AA80">
        <v>2.6705120000000004</v>
      </c>
      <c r="AB80">
        <v>5.5639692132032996</v>
      </c>
      <c r="AC80">
        <v>0</v>
      </c>
      <c r="AD80">
        <v>0</v>
      </c>
      <c r="AE80">
        <v>6.9625655931410755</v>
      </c>
      <c r="AF80">
        <v>6.0492481227180539</v>
      </c>
      <c r="AG80">
        <v>29.200395619200002</v>
      </c>
      <c r="AH80">
        <v>19.605636959999998</v>
      </c>
      <c r="AI80">
        <v>0</v>
      </c>
      <c r="AJ80">
        <v>0</v>
      </c>
      <c r="AK80">
        <v>23.057408400000003</v>
      </c>
      <c r="AL80">
        <v>1.0007495092082614</v>
      </c>
      <c r="AM80">
        <v>0</v>
      </c>
      <c r="AN80">
        <v>0</v>
      </c>
      <c r="AO80">
        <v>0</v>
      </c>
      <c r="AP80">
        <v>0.21648853595691797</v>
      </c>
      <c r="AQ80">
        <v>28.987272600000001</v>
      </c>
      <c r="AR80">
        <v>2.7988427999999987</v>
      </c>
      <c r="AS80">
        <v>3.2964277151352963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975.15133698466639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487.42312186504222</v>
      </c>
      <c r="L81">
        <v>6.0399779388383585</v>
      </c>
      <c r="M81">
        <v>56.68</v>
      </c>
      <c r="N81">
        <v>49.912745203731411</v>
      </c>
      <c r="O81">
        <v>35.250272612642902</v>
      </c>
      <c r="P81">
        <v>23.877070090209379</v>
      </c>
      <c r="Q81">
        <v>9.2203689757027139</v>
      </c>
      <c r="R81">
        <v>17.905291325324836</v>
      </c>
      <c r="S81">
        <v>11.148803757384798</v>
      </c>
      <c r="T81">
        <v>0</v>
      </c>
      <c r="U81">
        <v>59.749516494563863</v>
      </c>
      <c r="V81">
        <v>8.7509917251755258</v>
      </c>
      <c r="W81">
        <v>14.703046286226472</v>
      </c>
      <c r="X81">
        <v>62.325621703988169</v>
      </c>
      <c r="Y81">
        <v>0</v>
      </c>
      <c r="Z81">
        <v>0</v>
      </c>
      <c r="AA81">
        <v>0</v>
      </c>
      <c r="AB81">
        <v>5.5639692132032996</v>
      </c>
      <c r="AC81">
        <v>0</v>
      </c>
      <c r="AD81">
        <v>0</v>
      </c>
      <c r="AE81">
        <v>6.9625655931410755</v>
      </c>
      <c r="AF81">
        <v>6.0492481227180539</v>
      </c>
      <c r="AG81">
        <v>29.200395619200002</v>
      </c>
      <c r="AH81">
        <v>9.7227953841605057</v>
      </c>
      <c r="AI81">
        <v>0</v>
      </c>
      <c r="AJ81">
        <v>0</v>
      </c>
      <c r="AK81">
        <v>23.057408400000003</v>
      </c>
      <c r="AL81">
        <v>1.0007495092082614</v>
      </c>
      <c r="AM81">
        <v>0</v>
      </c>
      <c r="AN81">
        <v>0</v>
      </c>
      <c r="AO81">
        <v>0</v>
      </c>
      <c r="AP81">
        <v>0.21648853595691797</v>
      </c>
      <c r="AQ81">
        <v>28.987272600000001</v>
      </c>
      <c r="AR81">
        <v>1.3994213999999994</v>
      </c>
      <c r="AS81">
        <v>1.9323885697294083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957.07953092614821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487.42312186504222</v>
      </c>
      <c r="L82">
        <v>6.0399779388383585</v>
      </c>
      <c r="M82">
        <v>56.68</v>
      </c>
      <c r="N82">
        <v>49.912745203731411</v>
      </c>
      <c r="O82">
        <v>35.250272612642902</v>
      </c>
      <c r="P82">
        <v>23.877070090209379</v>
      </c>
      <c r="Q82">
        <v>9.2203689757027139</v>
      </c>
      <c r="R82">
        <v>17.905291325324836</v>
      </c>
      <c r="S82">
        <v>11.148803757384798</v>
      </c>
      <c r="T82">
        <v>0</v>
      </c>
      <c r="U82">
        <v>59.749516494563863</v>
      </c>
      <c r="V82">
        <v>8.7509917251755258</v>
      </c>
      <c r="W82">
        <v>14.703046286226472</v>
      </c>
      <c r="X82">
        <v>62.325621703988169</v>
      </c>
      <c r="Y82">
        <v>0</v>
      </c>
      <c r="Z82">
        <v>0</v>
      </c>
      <c r="AA82">
        <v>0</v>
      </c>
      <c r="AB82">
        <v>5.5639692132032996</v>
      </c>
      <c r="AC82">
        <v>0</v>
      </c>
      <c r="AD82">
        <v>0</v>
      </c>
      <c r="AE82">
        <v>6.9625655931410755</v>
      </c>
      <c r="AF82">
        <v>6.0492481227180539</v>
      </c>
      <c r="AG82">
        <v>29.200395619200002</v>
      </c>
      <c r="AH82">
        <v>5.9617142716789848</v>
      </c>
      <c r="AI82">
        <v>0</v>
      </c>
      <c r="AJ82">
        <v>0</v>
      </c>
      <c r="AK82">
        <v>23.057408400000003</v>
      </c>
      <c r="AL82">
        <v>1.0007495092082614</v>
      </c>
      <c r="AM82">
        <v>0</v>
      </c>
      <c r="AN82">
        <v>0</v>
      </c>
      <c r="AO82">
        <v>0</v>
      </c>
      <c r="AP82">
        <v>0.21648853595691797</v>
      </c>
      <c r="AQ82">
        <v>18.904743</v>
      </c>
      <c r="AR82">
        <v>1.3994213999999994</v>
      </c>
      <c r="AS82">
        <v>1.9323885697294083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943.23592021366676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487.42312186504222</v>
      </c>
      <c r="L83">
        <v>6.0399779388383585</v>
      </c>
      <c r="M83">
        <v>56.68</v>
      </c>
      <c r="N83">
        <v>49.912745203731411</v>
      </c>
      <c r="O83">
        <v>35.250272612642902</v>
      </c>
      <c r="P83">
        <v>23.877070090209379</v>
      </c>
      <c r="Q83">
        <v>9.2203689757027139</v>
      </c>
      <c r="R83">
        <v>17.905291325324836</v>
      </c>
      <c r="S83">
        <v>11.148803757384798</v>
      </c>
      <c r="T83">
        <v>0</v>
      </c>
      <c r="U83">
        <v>59.749516494563863</v>
      </c>
      <c r="V83">
        <v>8.7509917251755258</v>
      </c>
      <c r="W83">
        <v>14.703046286226472</v>
      </c>
      <c r="X83">
        <v>62.325621703988169</v>
      </c>
      <c r="Y83">
        <v>0</v>
      </c>
      <c r="Z83">
        <v>0</v>
      </c>
      <c r="AA83">
        <v>0</v>
      </c>
      <c r="AB83">
        <v>5.5639692132032996</v>
      </c>
      <c r="AC83">
        <v>0</v>
      </c>
      <c r="AD83">
        <v>0</v>
      </c>
      <c r="AE83">
        <v>6.9625655931410755</v>
      </c>
      <c r="AF83">
        <v>6.0492481227180539</v>
      </c>
      <c r="AG83">
        <v>29.200395619200002</v>
      </c>
      <c r="AH83">
        <v>0</v>
      </c>
      <c r="AI83">
        <v>0</v>
      </c>
      <c r="AJ83">
        <v>0</v>
      </c>
      <c r="AK83">
        <v>23.057408400000003</v>
      </c>
      <c r="AL83">
        <v>1.0007495092082614</v>
      </c>
      <c r="AM83">
        <v>0</v>
      </c>
      <c r="AN83">
        <v>0</v>
      </c>
      <c r="AO83">
        <v>0</v>
      </c>
      <c r="AP83">
        <v>0.21648853595691797</v>
      </c>
      <c r="AQ83">
        <v>18.904743</v>
      </c>
      <c r="AR83">
        <v>3.4985534999999985</v>
      </c>
      <c r="AS83">
        <v>1.9323885697294083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939.37333804198772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487.42312186504222</v>
      </c>
      <c r="L84">
        <v>6.0399779388383585</v>
      </c>
      <c r="M84">
        <v>56.68</v>
      </c>
      <c r="N84">
        <v>49.912745203731411</v>
      </c>
      <c r="O84">
        <v>35.250272612642902</v>
      </c>
      <c r="P84">
        <v>23.877070090209379</v>
      </c>
      <c r="Q84">
        <v>9.2203689757027139</v>
      </c>
      <c r="R84">
        <v>17.905291325324836</v>
      </c>
      <c r="S84">
        <v>11.148803757384798</v>
      </c>
      <c r="T84">
        <v>0</v>
      </c>
      <c r="U84">
        <v>59.749516494563863</v>
      </c>
      <c r="V84">
        <v>8.7509917251755258</v>
      </c>
      <c r="W84">
        <v>14.703046286226472</v>
      </c>
      <c r="X84">
        <v>62.325621703988169</v>
      </c>
      <c r="Y84">
        <v>0</v>
      </c>
      <c r="Z84">
        <v>0</v>
      </c>
      <c r="AA84">
        <v>0</v>
      </c>
      <c r="AB84">
        <v>5.5639692132032996</v>
      </c>
      <c r="AC84">
        <v>0</v>
      </c>
      <c r="AD84">
        <v>0</v>
      </c>
      <c r="AE84">
        <v>6.9625655931410755</v>
      </c>
      <c r="AF84">
        <v>6.0492481227180539</v>
      </c>
      <c r="AG84">
        <v>29.200395619200002</v>
      </c>
      <c r="AH84">
        <v>0</v>
      </c>
      <c r="AI84">
        <v>0</v>
      </c>
      <c r="AJ84">
        <v>0</v>
      </c>
      <c r="AK84">
        <v>23.057408400000003</v>
      </c>
      <c r="AL84">
        <v>1.0007495092082614</v>
      </c>
      <c r="AM84">
        <v>0</v>
      </c>
      <c r="AN84">
        <v>0</v>
      </c>
      <c r="AO84">
        <v>0</v>
      </c>
      <c r="AP84">
        <v>0.21648853595691797</v>
      </c>
      <c r="AQ84">
        <v>18.904743</v>
      </c>
      <c r="AR84">
        <v>3.4985534999999985</v>
      </c>
      <c r="AS84">
        <v>1.9323885697294083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939.37333804198772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487.42312186504222</v>
      </c>
      <c r="L85">
        <v>6.0399779388383585</v>
      </c>
      <c r="M85">
        <v>56.68</v>
      </c>
      <c r="N85">
        <v>49.912745203731411</v>
      </c>
      <c r="O85">
        <v>35.250272612642902</v>
      </c>
      <c r="P85">
        <v>23.877070090209379</v>
      </c>
      <c r="Q85">
        <v>9.2203689757027139</v>
      </c>
      <c r="R85">
        <v>17.905291325324836</v>
      </c>
      <c r="S85">
        <v>11.148803757384798</v>
      </c>
      <c r="T85">
        <v>0</v>
      </c>
      <c r="U85">
        <v>59.749516494563863</v>
      </c>
      <c r="V85">
        <v>8.7509917251755258</v>
      </c>
      <c r="W85">
        <v>14.703046286226472</v>
      </c>
      <c r="X85">
        <v>62.325621703988169</v>
      </c>
      <c r="Y85">
        <v>0</v>
      </c>
      <c r="Z85">
        <v>0</v>
      </c>
      <c r="AA85">
        <v>0</v>
      </c>
      <c r="AB85">
        <v>5.5639692132032996</v>
      </c>
      <c r="AC85">
        <v>0</v>
      </c>
      <c r="AD85">
        <v>0</v>
      </c>
      <c r="AE85">
        <v>0</v>
      </c>
      <c r="AF85">
        <v>6.0492481227180539</v>
      </c>
      <c r="AG85">
        <v>29.200395619200002</v>
      </c>
      <c r="AH85">
        <v>0</v>
      </c>
      <c r="AI85">
        <v>0</v>
      </c>
      <c r="AJ85">
        <v>0</v>
      </c>
      <c r="AK85">
        <v>23.057408400000003</v>
      </c>
      <c r="AL85">
        <v>1.0007495092082614</v>
      </c>
      <c r="AM85">
        <v>0</v>
      </c>
      <c r="AN85">
        <v>0</v>
      </c>
      <c r="AO85">
        <v>0</v>
      </c>
      <c r="AP85">
        <v>0.21648853595691797</v>
      </c>
      <c r="AQ85">
        <v>18.904743</v>
      </c>
      <c r="AR85">
        <v>3.4985534999999985</v>
      </c>
      <c r="AS85">
        <v>2.2733985756764796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932.75178245479367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487.42312186504222</v>
      </c>
      <c r="L86">
        <v>6.0399779388383585</v>
      </c>
      <c r="M86">
        <v>56.68</v>
      </c>
      <c r="N86">
        <v>49.912745203731411</v>
      </c>
      <c r="O86">
        <v>35.250272612642902</v>
      </c>
      <c r="P86">
        <v>23.877070090209379</v>
      </c>
      <c r="Q86">
        <v>9.2203689757027139</v>
      </c>
      <c r="R86">
        <v>17.905291325324836</v>
      </c>
      <c r="S86">
        <v>11.148803757384798</v>
      </c>
      <c r="T86">
        <v>0</v>
      </c>
      <c r="U86">
        <v>59.749516494563863</v>
      </c>
      <c r="V86">
        <v>8.7509917251755258</v>
      </c>
      <c r="W86">
        <v>14.703046286226472</v>
      </c>
      <c r="X86">
        <v>62.325621703988169</v>
      </c>
      <c r="Y86">
        <v>0</v>
      </c>
      <c r="Z86">
        <v>0</v>
      </c>
      <c r="AA86">
        <v>0</v>
      </c>
      <c r="AB86">
        <v>5.5639692132032996</v>
      </c>
      <c r="AC86">
        <v>0</v>
      </c>
      <c r="AD86">
        <v>0</v>
      </c>
      <c r="AE86">
        <v>0</v>
      </c>
      <c r="AF86">
        <v>6.0492481227180539</v>
      </c>
      <c r="AG86">
        <v>29.200395619200002</v>
      </c>
      <c r="AH86">
        <v>0</v>
      </c>
      <c r="AI86">
        <v>0</v>
      </c>
      <c r="AJ86">
        <v>0</v>
      </c>
      <c r="AK86">
        <v>23.057408400000003</v>
      </c>
      <c r="AL86">
        <v>1.0007495092082614</v>
      </c>
      <c r="AM86">
        <v>0</v>
      </c>
      <c r="AN86">
        <v>0</v>
      </c>
      <c r="AO86">
        <v>0</v>
      </c>
      <c r="AP86">
        <v>0.21648853595691797</v>
      </c>
      <c r="AQ86">
        <v>18.904743</v>
      </c>
      <c r="AR86">
        <v>3.4985534999999985</v>
      </c>
      <c r="AS86">
        <v>2.2733985756764796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932.75178245479367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432.8991014682897</v>
      </c>
      <c r="L87">
        <v>6.0399779388383585</v>
      </c>
      <c r="M87">
        <v>56.68</v>
      </c>
      <c r="N87">
        <v>49.912745203731411</v>
      </c>
      <c r="O87">
        <v>35.250272612642902</v>
      </c>
      <c r="P87">
        <v>23.877070090209379</v>
      </c>
      <c r="Q87">
        <v>9.2203689757027139</v>
      </c>
      <c r="R87">
        <v>17.905291325324836</v>
      </c>
      <c r="S87">
        <v>11.148803757384798</v>
      </c>
      <c r="T87">
        <v>0</v>
      </c>
      <c r="U87">
        <v>59.749516494563863</v>
      </c>
      <c r="V87">
        <v>8.7509917251755258</v>
      </c>
      <c r="W87">
        <v>14.703046286226472</v>
      </c>
      <c r="X87">
        <v>62.325621703988169</v>
      </c>
      <c r="Y87">
        <v>0</v>
      </c>
      <c r="Z87">
        <v>0</v>
      </c>
      <c r="AA87">
        <v>0</v>
      </c>
      <c r="AB87">
        <v>5.5639692132032996</v>
      </c>
      <c r="AC87">
        <v>0</v>
      </c>
      <c r="AD87">
        <v>0</v>
      </c>
      <c r="AE87">
        <v>0</v>
      </c>
      <c r="AF87">
        <v>6.0492481227180539</v>
      </c>
      <c r="AG87">
        <v>29.200395619200002</v>
      </c>
      <c r="AH87">
        <v>0</v>
      </c>
      <c r="AI87">
        <v>0</v>
      </c>
      <c r="AJ87">
        <v>0</v>
      </c>
      <c r="AK87">
        <v>23.057408400000003</v>
      </c>
      <c r="AL87">
        <v>1.0007495092082614</v>
      </c>
      <c r="AM87">
        <v>0</v>
      </c>
      <c r="AN87">
        <v>0</v>
      </c>
      <c r="AO87">
        <v>0</v>
      </c>
      <c r="AP87">
        <v>0</v>
      </c>
      <c r="AQ87">
        <v>9.4103609600000002</v>
      </c>
      <c r="AR87">
        <v>5.5976855999999975</v>
      </c>
      <c r="AS87">
        <v>3.2964277151352963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871.63905272154318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375.17913821055549</v>
      </c>
      <c r="L88">
        <v>6.0399779388383585</v>
      </c>
      <c r="M88">
        <v>56.68</v>
      </c>
      <c r="N88">
        <v>49.912745203731411</v>
      </c>
      <c r="O88">
        <v>35.250272612642902</v>
      </c>
      <c r="P88">
        <v>23.877070090209379</v>
      </c>
      <c r="Q88">
        <v>9.2203689757027139</v>
      </c>
      <c r="R88">
        <v>17.905291325324836</v>
      </c>
      <c r="S88">
        <v>11.148803757384798</v>
      </c>
      <c r="T88">
        <v>0</v>
      </c>
      <c r="U88">
        <v>59.749516494563863</v>
      </c>
      <c r="V88">
        <v>8.7509917251755258</v>
      </c>
      <c r="W88">
        <v>14.703046286226472</v>
      </c>
      <c r="X88">
        <v>62.325621703988169</v>
      </c>
      <c r="Y88">
        <v>0</v>
      </c>
      <c r="Z88">
        <v>0</v>
      </c>
      <c r="AA88">
        <v>0</v>
      </c>
      <c r="AB88">
        <v>5.5639692132032996</v>
      </c>
      <c r="AC88">
        <v>0</v>
      </c>
      <c r="AD88">
        <v>0</v>
      </c>
      <c r="AE88">
        <v>0</v>
      </c>
      <c r="AF88">
        <v>6.0492481227180539</v>
      </c>
      <c r="AG88">
        <v>29.200395619200002</v>
      </c>
      <c r="AH88">
        <v>0</v>
      </c>
      <c r="AI88">
        <v>0</v>
      </c>
      <c r="AJ88">
        <v>0</v>
      </c>
      <c r="AK88">
        <v>23.057408400000003</v>
      </c>
      <c r="AL88">
        <v>1.0007495092082614</v>
      </c>
      <c r="AM88">
        <v>0</v>
      </c>
      <c r="AN88">
        <v>0</v>
      </c>
      <c r="AO88">
        <v>0</v>
      </c>
      <c r="AP88">
        <v>0</v>
      </c>
      <c r="AQ88">
        <v>9.4103609600000002</v>
      </c>
      <c r="AR88">
        <v>5.5976855999999975</v>
      </c>
      <c r="AS88">
        <v>3.2964277151352963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813.91908946380897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365.55913864578002</v>
      </c>
      <c r="L89">
        <v>6.0399456754716985</v>
      </c>
      <c r="M89">
        <v>56.68</v>
      </c>
      <c r="N89">
        <v>49.912745203731411</v>
      </c>
      <c r="O89">
        <v>35.250272612642902</v>
      </c>
      <c r="P89">
        <v>23.877070090209379</v>
      </c>
      <c r="Q89">
        <v>9.2175878889487866</v>
      </c>
      <c r="R89">
        <v>17.905291325324836</v>
      </c>
      <c r="S89">
        <v>11.16129506882946</v>
      </c>
      <c r="T89">
        <v>0</v>
      </c>
      <c r="U89">
        <v>59.749516494563863</v>
      </c>
      <c r="V89">
        <v>8.7509917251755258</v>
      </c>
      <c r="W89">
        <v>14.703046286226472</v>
      </c>
      <c r="X89">
        <v>62.325621703988169</v>
      </c>
      <c r="Y89">
        <v>0</v>
      </c>
      <c r="Z89">
        <v>0</v>
      </c>
      <c r="AA89">
        <v>0</v>
      </c>
      <c r="AB89">
        <v>5.5639692132032996</v>
      </c>
      <c r="AC89">
        <v>0</v>
      </c>
      <c r="AD89">
        <v>0</v>
      </c>
      <c r="AE89">
        <v>0</v>
      </c>
      <c r="AF89">
        <v>6.0492481227180539</v>
      </c>
      <c r="AG89">
        <v>29.200395619200002</v>
      </c>
      <c r="AH89">
        <v>0</v>
      </c>
      <c r="AI89">
        <v>0</v>
      </c>
      <c r="AJ89">
        <v>0</v>
      </c>
      <c r="AK89">
        <v>23.057408400000003</v>
      </c>
      <c r="AL89">
        <v>1.0007495092082614</v>
      </c>
      <c r="AM89">
        <v>0</v>
      </c>
      <c r="AN89">
        <v>0</v>
      </c>
      <c r="AO89">
        <v>0</v>
      </c>
      <c r="AP89">
        <v>0</v>
      </c>
      <c r="AQ89">
        <v>9.4103609600000002</v>
      </c>
      <c r="AR89">
        <v>5.5976855999999975</v>
      </c>
      <c r="AS89">
        <v>3.2964277151352963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804.30876786035742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365.55913864578002</v>
      </c>
      <c r="L90">
        <v>6.0399456754716985</v>
      </c>
      <c r="M90">
        <v>56.68</v>
      </c>
      <c r="N90">
        <v>49.912745203731411</v>
      </c>
      <c r="O90">
        <v>35.250272612642902</v>
      </c>
      <c r="P90">
        <v>23.877070090209379</v>
      </c>
      <c r="Q90">
        <v>9.2175878889487866</v>
      </c>
      <c r="R90">
        <v>17.905291325324836</v>
      </c>
      <c r="S90">
        <v>11.14848039052216</v>
      </c>
      <c r="T90">
        <v>0</v>
      </c>
      <c r="U90">
        <v>59.749516494563863</v>
      </c>
      <c r="V90">
        <v>8.7509917251755258</v>
      </c>
      <c r="W90">
        <v>14.703046286226472</v>
      </c>
      <c r="X90">
        <v>62.325621703988169</v>
      </c>
      <c r="Y90">
        <v>0</v>
      </c>
      <c r="Z90">
        <v>0</v>
      </c>
      <c r="AA90">
        <v>0</v>
      </c>
      <c r="AB90">
        <v>5.5639692132032996</v>
      </c>
      <c r="AC90">
        <v>0</v>
      </c>
      <c r="AD90">
        <v>0</v>
      </c>
      <c r="AE90">
        <v>0</v>
      </c>
      <c r="AF90">
        <v>6.0492481227180539</v>
      </c>
      <c r="AG90">
        <v>29.200395619200002</v>
      </c>
      <c r="AH90">
        <v>0</v>
      </c>
      <c r="AI90">
        <v>0</v>
      </c>
      <c r="AJ90">
        <v>0</v>
      </c>
      <c r="AK90">
        <v>23.057408400000003</v>
      </c>
      <c r="AL90">
        <v>1.0007495092082614</v>
      </c>
      <c r="AM90">
        <v>0</v>
      </c>
      <c r="AN90">
        <v>0</v>
      </c>
      <c r="AO90">
        <v>0</v>
      </c>
      <c r="AP90">
        <v>0</v>
      </c>
      <c r="AQ90">
        <v>9.4103609600000002</v>
      </c>
      <c r="AR90">
        <v>5.5976855999999975</v>
      </c>
      <c r="AS90">
        <v>3.2964277151352963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804.2959531820502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365.55443114690951</v>
      </c>
      <c r="L91">
        <v>6.0400471592129863</v>
      </c>
      <c r="M91">
        <v>56.68</v>
      </c>
      <c r="N91">
        <v>49.912745203731411</v>
      </c>
      <c r="O91">
        <v>35.250272612642902</v>
      </c>
      <c r="P91">
        <v>23.877070090209379</v>
      </c>
      <c r="Q91">
        <v>9.5820613953209364</v>
      </c>
      <c r="R91">
        <v>17.906050640911616</v>
      </c>
      <c r="S91">
        <v>11.148908639575971</v>
      </c>
      <c r="T91">
        <v>0</v>
      </c>
      <c r="U91">
        <v>59.749516494563863</v>
      </c>
      <c r="V91">
        <v>8.7597666503368039</v>
      </c>
      <c r="W91">
        <v>14.702117629281396</v>
      </c>
      <c r="X91">
        <v>62.32900558964112</v>
      </c>
      <c r="Y91">
        <v>0</v>
      </c>
      <c r="Z91">
        <v>0</v>
      </c>
      <c r="AA91">
        <v>0</v>
      </c>
      <c r="AB91">
        <v>5.5639692132032996</v>
      </c>
      <c r="AC91">
        <v>0</v>
      </c>
      <c r="AD91">
        <v>0</v>
      </c>
      <c r="AE91">
        <v>0</v>
      </c>
      <c r="AF91">
        <v>6.0492481227180539</v>
      </c>
      <c r="AG91">
        <v>29.200395619200002</v>
      </c>
      <c r="AH91">
        <v>0</v>
      </c>
      <c r="AI91">
        <v>0</v>
      </c>
      <c r="AJ91">
        <v>0</v>
      </c>
      <c r="AK91">
        <v>23.057408400000003</v>
      </c>
      <c r="AL91">
        <v>1.0007495092082614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5.5976855999999975</v>
      </c>
      <c r="AS91">
        <v>3.2964277151352963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795.25787743180285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365.55443114690951</v>
      </c>
      <c r="L92">
        <v>6.2800247731755414</v>
      </c>
      <c r="M92">
        <v>56.68</v>
      </c>
      <c r="N92">
        <v>49.912745203731411</v>
      </c>
      <c r="O92">
        <v>35.250272612642902</v>
      </c>
      <c r="P92">
        <v>23.877070090209379</v>
      </c>
      <c r="Q92">
        <v>9.2160341290726819</v>
      </c>
      <c r="R92">
        <v>17.906050640911616</v>
      </c>
      <c r="S92">
        <v>11.148908639575971</v>
      </c>
      <c r="T92">
        <v>0</v>
      </c>
      <c r="U92">
        <v>59.749516494563863</v>
      </c>
      <c r="V92">
        <v>8.7597666503368039</v>
      </c>
      <c r="W92">
        <v>14.702117629281396</v>
      </c>
      <c r="X92">
        <v>62.32900558964112</v>
      </c>
      <c r="Y92">
        <v>0</v>
      </c>
      <c r="Z92">
        <v>0</v>
      </c>
      <c r="AA92">
        <v>0</v>
      </c>
      <c r="AB92">
        <v>5.5639692132032996</v>
      </c>
      <c r="AC92">
        <v>0</v>
      </c>
      <c r="AD92">
        <v>0</v>
      </c>
      <c r="AE92">
        <v>0</v>
      </c>
      <c r="AF92">
        <v>6.0492481227180539</v>
      </c>
      <c r="AG92">
        <v>29.200395619200002</v>
      </c>
      <c r="AH92">
        <v>0</v>
      </c>
      <c r="AI92">
        <v>0</v>
      </c>
      <c r="AJ92">
        <v>0</v>
      </c>
      <c r="AK92">
        <v>23.057408400000003</v>
      </c>
      <c r="AL92">
        <v>1.0007495092082614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5.5976855999999975</v>
      </c>
      <c r="AS92">
        <v>3.2964277151352963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795.13182777951727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365.55443114690951</v>
      </c>
      <c r="L93">
        <v>6.0401225773850378</v>
      </c>
      <c r="M93">
        <v>56.68</v>
      </c>
      <c r="N93">
        <v>49.912745203731411</v>
      </c>
      <c r="O93">
        <v>35.250272612642902</v>
      </c>
      <c r="P93">
        <v>23.877070090209379</v>
      </c>
      <c r="Q93">
        <v>9.2160341290726819</v>
      </c>
      <c r="R93">
        <v>17.906050640911616</v>
      </c>
      <c r="S93">
        <v>11.148908639575971</v>
      </c>
      <c r="T93">
        <v>0</v>
      </c>
      <c r="U93">
        <v>59.749516494563863</v>
      </c>
      <c r="V93">
        <v>8.7597666503368039</v>
      </c>
      <c r="W93">
        <v>14.702117629281396</v>
      </c>
      <c r="X93">
        <v>62.32900558964112</v>
      </c>
      <c r="Y93">
        <v>0</v>
      </c>
      <c r="Z93">
        <v>0</v>
      </c>
      <c r="AA93">
        <v>0</v>
      </c>
      <c r="AB93">
        <v>5.5639692132032996</v>
      </c>
      <c r="AC93">
        <v>0</v>
      </c>
      <c r="AD93">
        <v>0</v>
      </c>
      <c r="AE93">
        <v>0</v>
      </c>
      <c r="AF93">
        <v>6.0492481227180539</v>
      </c>
      <c r="AG93">
        <v>29.200395619200002</v>
      </c>
      <c r="AH93">
        <v>0</v>
      </c>
      <c r="AI93">
        <v>0</v>
      </c>
      <c r="AJ93">
        <v>0</v>
      </c>
      <c r="AK93">
        <v>23.057408400000003</v>
      </c>
      <c r="AL93">
        <v>1.0007495092082614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5.5976855999999975</v>
      </c>
      <c r="AS93">
        <v>3.2964277151352963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794.89192558372667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336.69452494743234</v>
      </c>
      <c r="L94">
        <v>6.0401225773850378</v>
      </c>
      <c r="M94">
        <v>56.68</v>
      </c>
      <c r="N94">
        <v>49.912745203731411</v>
      </c>
      <c r="O94">
        <v>35.250272612642902</v>
      </c>
      <c r="P94">
        <v>23.877070090209379</v>
      </c>
      <c r="Q94">
        <v>9.2160341290726819</v>
      </c>
      <c r="R94">
        <v>17.906050640911616</v>
      </c>
      <c r="S94">
        <v>11.148908639575971</v>
      </c>
      <c r="T94">
        <v>0</v>
      </c>
      <c r="U94">
        <v>59.749516494563863</v>
      </c>
      <c r="V94">
        <v>8.7597666503368039</v>
      </c>
      <c r="W94">
        <v>14.702117629281396</v>
      </c>
      <c r="X94">
        <v>62.32900558964112</v>
      </c>
      <c r="Y94">
        <v>0</v>
      </c>
      <c r="Z94">
        <v>0</v>
      </c>
      <c r="AA94">
        <v>0</v>
      </c>
      <c r="AB94">
        <v>5.5639692132032996</v>
      </c>
      <c r="AC94">
        <v>0</v>
      </c>
      <c r="AD94">
        <v>0</v>
      </c>
      <c r="AE94">
        <v>0</v>
      </c>
      <c r="AF94">
        <v>6.0492481227180539</v>
      </c>
      <c r="AG94">
        <v>29.200395619200002</v>
      </c>
      <c r="AH94">
        <v>0</v>
      </c>
      <c r="AI94">
        <v>0</v>
      </c>
      <c r="AJ94">
        <v>0</v>
      </c>
      <c r="AK94">
        <v>23.057408400000003</v>
      </c>
      <c r="AL94">
        <v>1.0007495092082614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5.5976855999999975</v>
      </c>
      <c r="AS94">
        <v>3.2964277151352963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766.03201938424945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269.35480219141624</v>
      </c>
      <c r="L95">
        <v>6.0401225773850378</v>
      </c>
      <c r="M95">
        <v>56.68</v>
      </c>
      <c r="N95">
        <v>49.912745203731411</v>
      </c>
      <c r="O95">
        <v>35.250272612642902</v>
      </c>
      <c r="P95">
        <v>23.877070090209379</v>
      </c>
      <c r="Q95">
        <v>9.2160341290726819</v>
      </c>
      <c r="R95">
        <v>17.909567302900463</v>
      </c>
      <c r="S95">
        <v>11.148908639575971</v>
      </c>
      <c r="T95">
        <v>0</v>
      </c>
      <c r="U95">
        <v>59.749516494563863</v>
      </c>
      <c r="V95">
        <v>7.9649102233782125</v>
      </c>
      <c r="W95">
        <v>14.702117629281396</v>
      </c>
      <c r="X95">
        <v>62.32900558964112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6.0492481227180539</v>
      </c>
      <c r="AG95">
        <v>29.200395619200002</v>
      </c>
      <c r="AH95">
        <v>0</v>
      </c>
      <c r="AI95">
        <v>0</v>
      </c>
      <c r="AJ95">
        <v>0</v>
      </c>
      <c r="AK95">
        <v>23.057408400000003</v>
      </c>
      <c r="AL95">
        <v>1.0007495092082614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3.7317903999999986</v>
      </c>
      <c r="AS95">
        <v>3.2964277151352963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690.47109245006027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269.35480219141624</v>
      </c>
      <c r="L96">
        <v>3.8498016151381313</v>
      </c>
      <c r="M96">
        <v>56.68</v>
      </c>
      <c r="N96">
        <v>49.912745203731411</v>
      </c>
      <c r="O96">
        <v>35.250272612642902</v>
      </c>
      <c r="P96">
        <v>23.877070090209379</v>
      </c>
      <c r="Q96">
        <v>6.3487844536652824</v>
      </c>
      <c r="R96">
        <v>10.580478192090396</v>
      </c>
      <c r="S96">
        <v>8.6991484452296799</v>
      </c>
      <c r="T96">
        <v>0</v>
      </c>
      <c r="U96">
        <v>59.749516494563863</v>
      </c>
      <c r="V96">
        <v>4.8091893258426959</v>
      </c>
      <c r="W96">
        <v>14.702117629281396</v>
      </c>
      <c r="X96">
        <v>62.32900558964112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6.0492481227180539</v>
      </c>
      <c r="AG96">
        <v>29.200395619200002</v>
      </c>
      <c r="AH96">
        <v>0</v>
      </c>
      <c r="AI96">
        <v>0</v>
      </c>
      <c r="AJ96">
        <v>0</v>
      </c>
      <c r="AK96">
        <v>23.057408400000003</v>
      </c>
      <c r="AL96">
        <v>1.0007495092082614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3.7317903999999986</v>
      </c>
      <c r="AS96">
        <v>3.2964277151352963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672.47895160971404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269.35480219141624</v>
      </c>
      <c r="L97">
        <v>3.8498016151381313</v>
      </c>
      <c r="M97">
        <v>56.68</v>
      </c>
      <c r="N97">
        <v>49.912745203731411</v>
      </c>
      <c r="O97">
        <v>35.250272612642902</v>
      </c>
      <c r="P97">
        <v>23.877070090209379</v>
      </c>
      <c r="Q97">
        <v>5.7681550759392488</v>
      </c>
      <c r="R97">
        <v>10.580478192090396</v>
      </c>
      <c r="S97">
        <v>7.3951401543026698</v>
      </c>
      <c r="T97">
        <v>0</v>
      </c>
      <c r="U97">
        <v>59.749516494563863</v>
      </c>
      <c r="V97">
        <v>4.8091893258426959</v>
      </c>
      <c r="W97">
        <v>7.6989484328358211</v>
      </c>
      <c r="X97">
        <v>33.669739576775534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6.0492481227180539</v>
      </c>
      <c r="AG97">
        <v>29.200395619200002</v>
      </c>
      <c r="AH97">
        <v>0</v>
      </c>
      <c r="AI97">
        <v>0</v>
      </c>
      <c r="AJ97">
        <v>0</v>
      </c>
      <c r="AK97">
        <v>23.057408400000003</v>
      </c>
      <c r="AL97">
        <v>1.0007495092082614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3.7317903999999986</v>
      </c>
      <c r="AS97">
        <v>3.4100974243235207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635.04554844093809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269.35480219141624</v>
      </c>
      <c r="L98">
        <v>3.8498016151381313</v>
      </c>
      <c r="M98">
        <v>56.68</v>
      </c>
      <c r="N98">
        <v>49.912745203731411</v>
      </c>
      <c r="O98">
        <v>35.250272612642902</v>
      </c>
      <c r="P98">
        <v>23.877070090209379</v>
      </c>
      <c r="Q98">
        <v>5.7681550759392488</v>
      </c>
      <c r="R98">
        <v>10.580478192090396</v>
      </c>
      <c r="S98">
        <v>6.7308745938921373</v>
      </c>
      <c r="T98">
        <v>0</v>
      </c>
      <c r="U98">
        <v>59.749516494563863</v>
      </c>
      <c r="V98">
        <v>5.0005973541852597</v>
      </c>
      <c r="W98">
        <v>7.6989484328358211</v>
      </c>
      <c r="X98">
        <v>33.669739576775534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6.0492481227180539</v>
      </c>
      <c r="AG98">
        <v>29.200395619200002</v>
      </c>
      <c r="AH98">
        <v>0</v>
      </c>
      <c r="AI98">
        <v>0</v>
      </c>
      <c r="AJ98">
        <v>0</v>
      </c>
      <c r="AK98">
        <v>23.057408400000003</v>
      </c>
      <c r="AL98">
        <v>1.0007495092082614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3.7317903999999986</v>
      </c>
      <c r="AS98">
        <v>3.4100974243235207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634.57269090887007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9.1902688662569787</v>
      </c>
      <c r="L99">
        <f t="shared" si="2"/>
        <v>0.12626148059206274</v>
      </c>
      <c r="M99">
        <f t="shared" si="2"/>
        <v>1.2183914666437579</v>
      </c>
      <c r="N99">
        <f t="shared" si="2"/>
        <v>1.1979058848895532</v>
      </c>
      <c r="O99">
        <f t="shared" si="2"/>
        <v>0.84600654270343167</v>
      </c>
      <c r="P99">
        <f t="shared" si="2"/>
        <v>0.57304968216502561</v>
      </c>
      <c r="Q99">
        <f t="shared" si="2"/>
        <v>0.19406324021415278</v>
      </c>
      <c r="R99">
        <f t="shared" si="2"/>
        <v>0.37688926477836598</v>
      </c>
      <c r="S99">
        <f t="shared" si="2"/>
        <v>0.2345199095224402</v>
      </c>
      <c r="T99">
        <f t="shared" si="2"/>
        <v>0</v>
      </c>
      <c r="U99">
        <f t="shared" si="2"/>
        <v>1.4339883958695347</v>
      </c>
      <c r="V99">
        <f t="shared" si="2"/>
        <v>0.16426732277625813</v>
      </c>
      <c r="W99">
        <f t="shared" si="2"/>
        <v>0.35383591574017786</v>
      </c>
      <c r="X99">
        <f t="shared" si="2"/>
        <v>1.3094555451020662</v>
      </c>
      <c r="Y99">
        <f t="shared" si="2"/>
        <v>0</v>
      </c>
      <c r="Z99">
        <f t="shared" si="2"/>
        <v>2.7329397837363628E-2</v>
      </c>
      <c r="AA99">
        <f t="shared" si="2"/>
        <v>3.5651168398417733E-2</v>
      </c>
      <c r="AB99">
        <f t="shared" si="2"/>
        <v>6.2248314891372863E-2</v>
      </c>
      <c r="AC99">
        <f t="shared" si="2"/>
        <v>0</v>
      </c>
      <c r="AD99">
        <f t="shared" si="2"/>
        <v>3.7191927035654805E-2</v>
      </c>
      <c r="AE99">
        <f t="shared" si="2"/>
        <v>0.11314168891211998</v>
      </c>
      <c r="AF99">
        <f t="shared" si="2"/>
        <v>0.18871024484077065</v>
      </c>
      <c r="AG99">
        <f t="shared" si="2"/>
        <v>0.70080949486080102</v>
      </c>
      <c r="AH99">
        <f t="shared" si="2"/>
        <v>0.23606787370979943</v>
      </c>
      <c r="AI99">
        <f t="shared" si="2"/>
        <v>0</v>
      </c>
      <c r="AJ99">
        <f t="shared" si="2"/>
        <v>0</v>
      </c>
      <c r="AK99">
        <f t="shared" si="2"/>
        <v>0.55337780159999972</v>
      </c>
      <c r="AL99">
        <f t="shared" si="2"/>
        <v>0.14965372810524977</v>
      </c>
      <c r="AM99">
        <f t="shared" si="2"/>
        <v>2.0273009467779442E-2</v>
      </c>
      <c r="AN99">
        <f t="shared" si="2"/>
        <v>0</v>
      </c>
      <c r="AO99">
        <f t="shared" si="2"/>
        <v>0</v>
      </c>
      <c r="AP99">
        <f t="shared" si="2"/>
        <v>5.8451895924606524E-3</v>
      </c>
      <c r="AQ99">
        <f t="shared" si="2"/>
        <v>0.33473998272000011</v>
      </c>
      <c r="AR99">
        <f t="shared" si="2"/>
        <v>9.4810799849999919E-2</v>
      </c>
      <c r="AS99">
        <f t="shared" si="2"/>
        <v>8.3433722457032414E-2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19.862187861532632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85.61843942318913</v>
      </c>
      <c r="L3">
        <v>23.09870697734965</v>
      </c>
      <c r="M3">
        <v>0</v>
      </c>
      <c r="N3">
        <v>28.861587388893781</v>
      </c>
      <c r="O3">
        <v>24.230187387357095</v>
      </c>
      <c r="P3">
        <v>59.872653140776293</v>
      </c>
      <c r="Q3">
        <v>2.9200501718213054</v>
      </c>
      <c r="R3">
        <v>6.4894474866979666</v>
      </c>
      <c r="S3">
        <v>4.0305380113564668</v>
      </c>
      <c r="T3">
        <v>0</v>
      </c>
      <c r="U3">
        <v>318.38742354316634</v>
      </c>
      <c r="V3">
        <v>2.7407432188065104</v>
      </c>
      <c r="W3">
        <v>6.7302847057115205</v>
      </c>
      <c r="X3">
        <v>36.050220381855226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13.332261800000001</v>
      </c>
      <c r="AL3">
        <v>0.42582930000000002</v>
      </c>
      <c r="AM3">
        <v>0</v>
      </c>
      <c r="AN3">
        <v>0</v>
      </c>
      <c r="AO3">
        <v>0</v>
      </c>
      <c r="AP3">
        <v>1.095351298511682</v>
      </c>
      <c r="AQ3">
        <v>0</v>
      </c>
      <c r="AR3">
        <v>9.3061956000000006</v>
      </c>
      <c r="AS3">
        <v>4.0760710209634254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627.26599085645637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85.61843942318913</v>
      </c>
      <c r="L4">
        <v>23.09870697734965</v>
      </c>
      <c r="M4">
        <v>0</v>
      </c>
      <c r="N4">
        <v>28.861587388893781</v>
      </c>
      <c r="O4">
        <v>24.230187387357095</v>
      </c>
      <c r="P4">
        <v>59.872653140776293</v>
      </c>
      <c r="Q4">
        <v>2.9200501718213054</v>
      </c>
      <c r="R4">
        <v>5.7709727509782995</v>
      </c>
      <c r="S4">
        <v>3.8926976421636614</v>
      </c>
      <c r="T4">
        <v>0</v>
      </c>
      <c r="U4">
        <v>318.38742354316634</v>
      </c>
      <c r="V4">
        <v>3.1105614941634236</v>
      </c>
      <c r="W4">
        <v>6.7302847057115205</v>
      </c>
      <c r="X4">
        <v>36.050220381855226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13.332261800000001</v>
      </c>
      <c r="AL4">
        <v>0.42582930000000002</v>
      </c>
      <c r="AM4">
        <v>0</v>
      </c>
      <c r="AN4">
        <v>0</v>
      </c>
      <c r="AO4">
        <v>0</v>
      </c>
      <c r="AP4">
        <v>1.095351298511682</v>
      </c>
      <c r="AQ4">
        <v>0</v>
      </c>
      <c r="AR4">
        <v>9.3061956000000006</v>
      </c>
      <c r="AS4">
        <v>4.0760710209634254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626.77949402690081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85.61843942318913</v>
      </c>
      <c r="L5">
        <v>23.09870697734965</v>
      </c>
      <c r="M5">
        <v>0</v>
      </c>
      <c r="N5">
        <v>28.861587388893781</v>
      </c>
      <c r="O5">
        <v>24.230187387357095</v>
      </c>
      <c r="P5">
        <v>59.872653140776293</v>
      </c>
      <c r="Q5">
        <v>2.9200501718213054</v>
      </c>
      <c r="R5">
        <v>5.7709727509782995</v>
      </c>
      <c r="S5">
        <v>3.8926976421636614</v>
      </c>
      <c r="T5">
        <v>0</v>
      </c>
      <c r="U5">
        <v>318.38742354316634</v>
      </c>
      <c r="V5">
        <v>3.1105614941634236</v>
      </c>
      <c r="W5">
        <v>6.7302847057115205</v>
      </c>
      <c r="X5">
        <v>36.050220381855226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13.332261800000001</v>
      </c>
      <c r="AL5">
        <v>0.42582930000000002</v>
      </c>
      <c r="AM5">
        <v>0</v>
      </c>
      <c r="AN5">
        <v>0</v>
      </c>
      <c r="AO5">
        <v>0</v>
      </c>
      <c r="AP5">
        <v>1.095351298511682</v>
      </c>
      <c r="AQ5">
        <v>0</v>
      </c>
      <c r="AR5">
        <v>1.6184688</v>
      </c>
      <c r="AS5">
        <v>4.0760710209634254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619.09176722690074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85.61843942318913</v>
      </c>
      <c r="L6">
        <v>23.09870697734965</v>
      </c>
      <c r="M6">
        <v>0</v>
      </c>
      <c r="N6">
        <v>28.861587388893781</v>
      </c>
      <c r="O6">
        <v>24.230187387357095</v>
      </c>
      <c r="P6">
        <v>59.872653140776293</v>
      </c>
      <c r="Q6">
        <v>2.9200501718213054</v>
      </c>
      <c r="R6">
        <v>5.7709727509782995</v>
      </c>
      <c r="S6">
        <v>3.8926976421636614</v>
      </c>
      <c r="T6">
        <v>0</v>
      </c>
      <c r="U6">
        <v>318.38742354316634</v>
      </c>
      <c r="V6">
        <v>3.1105614941634236</v>
      </c>
      <c r="W6">
        <v>6.7302847057115205</v>
      </c>
      <c r="X6">
        <v>36.050220381855226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13.332261800000001</v>
      </c>
      <c r="AL6">
        <v>0.42582930000000002</v>
      </c>
      <c r="AM6">
        <v>0</v>
      </c>
      <c r="AN6">
        <v>0</v>
      </c>
      <c r="AO6">
        <v>0</v>
      </c>
      <c r="AP6">
        <v>1.095351298511682</v>
      </c>
      <c r="AQ6">
        <v>0</v>
      </c>
      <c r="AR6">
        <v>0.80923440000000002</v>
      </c>
      <c r="AS6">
        <v>4.0760710209634254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618.28253282690082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85.61843942318913</v>
      </c>
      <c r="L7">
        <v>23.09870697734965</v>
      </c>
      <c r="M7">
        <v>0</v>
      </c>
      <c r="N7">
        <v>28.861587388893781</v>
      </c>
      <c r="O7">
        <v>24.230187387357095</v>
      </c>
      <c r="P7">
        <v>59.872653140776293</v>
      </c>
      <c r="Q7">
        <v>2.9200501718213054</v>
      </c>
      <c r="R7">
        <v>5.7709727509782995</v>
      </c>
      <c r="S7">
        <v>3.8926976421636614</v>
      </c>
      <c r="T7">
        <v>0</v>
      </c>
      <c r="U7">
        <v>318.38742354316634</v>
      </c>
      <c r="V7">
        <v>3.1105614941634236</v>
      </c>
      <c r="W7">
        <v>6.7302847057115205</v>
      </c>
      <c r="X7">
        <v>36.050220381855226</v>
      </c>
      <c r="Y7">
        <v>0</v>
      </c>
      <c r="Z7">
        <v>1.5933445399999999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13.332261800000001</v>
      </c>
      <c r="AL7">
        <v>0.42582930000000002</v>
      </c>
      <c r="AM7">
        <v>0</v>
      </c>
      <c r="AN7">
        <v>0</v>
      </c>
      <c r="AO7">
        <v>0</v>
      </c>
      <c r="AP7">
        <v>0</v>
      </c>
      <c r="AQ7">
        <v>0</v>
      </c>
      <c r="AR7">
        <v>0.80923440000000002</v>
      </c>
      <c r="AS7">
        <v>1.150503798394291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615.85495884581997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85.61843942318913</v>
      </c>
      <c r="L8">
        <v>23.09870697734965</v>
      </c>
      <c r="M8">
        <v>0</v>
      </c>
      <c r="N8">
        <v>28.861587388893781</v>
      </c>
      <c r="O8">
        <v>24.230187387357095</v>
      </c>
      <c r="P8">
        <v>59.872653140776293</v>
      </c>
      <c r="Q8">
        <v>2.9200501718213054</v>
      </c>
      <c r="R8">
        <v>5.7709727509782995</v>
      </c>
      <c r="S8">
        <v>3.8926976421636614</v>
      </c>
      <c r="T8">
        <v>0</v>
      </c>
      <c r="U8">
        <v>318.38742354316634</v>
      </c>
      <c r="V8">
        <v>3.1105614941634236</v>
      </c>
      <c r="W8">
        <v>6.7302847057115205</v>
      </c>
      <c r="X8">
        <v>36.050220381855226</v>
      </c>
      <c r="Y8">
        <v>0</v>
      </c>
      <c r="Z8">
        <v>1.5933445399999999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13.332261800000001</v>
      </c>
      <c r="AL8">
        <v>0.42582930000000002</v>
      </c>
      <c r="AM8">
        <v>0</v>
      </c>
      <c r="AN8">
        <v>0</v>
      </c>
      <c r="AO8">
        <v>0</v>
      </c>
      <c r="AP8">
        <v>0</v>
      </c>
      <c r="AQ8">
        <v>0</v>
      </c>
      <c r="AR8">
        <v>0.80923440000000002</v>
      </c>
      <c r="AS8">
        <v>1.150503798394291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615.85495884581997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85.61843942318913</v>
      </c>
      <c r="L9">
        <v>23.09870697734965</v>
      </c>
      <c r="M9">
        <v>0</v>
      </c>
      <c r="N9">
        <v>28.861587388893781</v>
      </c>
      <c r="O9">
        <v>24.230187387357095</v>
      </c>
      <c r="P9">
        <v>59.872653140776293</v>
      </c>
      <c r="Q9">
        <v>2.9200501718213054</v>
      </c>
      <c r="R9">
        <v>5.7709727509782995</v>
      </c>
      <c r="S9">
        <v>3.8926976421636614</v>
      </c>
      <c r="T9">
        <v>0</v>
      </c>
      <c r="U9">
        <v>318.38742354316634</v>
      </c>
      <c r="V9">
        <v>3.0281904821150856</v>
      </c>
      <c r="W9">
        <v>6.7302847057115205</v>
      </c>
      <c r="X9">
        <v>19.24089209827191</v>
      </c>
      <c r="Y9">
        <v>0</v>
      </c>
      <c r="Z9">
        <v>1.5933445399999999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13.332261800000001</v>
      </c>
      <c r="AL9">
        <v>0.42582930000000002</v>
      </c>
      <c r="AM9">
        <v>0</v>
      </c>
      <c r="AN9">
        <v>0</v>
      </c>
      <c r="AO9">
        <v>0</v>
      </c>
      <c r="AP9">
        <v>0</v>
      </c>
      <c r="AQ9">
        <v>0</v>
      </c>
      <c r="AR9">
        <v>0.80923440000000002</v>
      </c>
      <c r="AS9">
        <v>1.150503798394291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598.96325955018835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85.61843942318913</v>
      </c>
      <c r="L10">
        <v>23.09870697734965</v>
      </c>
      <c r="M10">
        <v>0</v>
      </c>
      <c r="N10">
        <v>28.861587388893781</v>
      </c>
      <c r="O10">
        <v>24.230187387357095</v>
      </c>
      <c r="P10">
        <v>59.872653140776293</v>
      </c>
      <c r="Q10">
        <v>2.9200501718213054</v>
      </c>
      <c r="R10">
        <v>5.9294863577306192</v>
      </c>
      <c r="S10">
        <v>3.8926976421636614</v>
      </c>
      <c r="T10">
        <v>0</v>
      </c>
      <c r="U10">
        <v>318.38742354316634</v>
      </c>
      <c r="V10">
        <v>2.7407432188065104</v>
      </c>
      <c r="W10">
        <v>6.7325000241740538</v>
      </c>
      <c r="X10">
        <v>19.728238617523278</v>
      </c>
      <c r="Y10">
        <v>0</v>
      </c>
      <c r="Z10">
        <v>1.5933445399999999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13.332261800000001</v>
      </c>
      <c r="AL10">
        <v>0.42582930000000002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0.80923440000000002</v>
      </c>
      <c r="AS10">
        <v>1.150503798394291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599.32388773134608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85.61843942318913</v>
      </c>
      <c r="L11">
        <v>23.09870697734965</v>
      </c>
      <c r="M11">
        <v>0</v>
      </c>
      <c r="N11">
        <v>28.861587388893781</v>
      </c>
      <c r="O11">
        <v>24.230187387357095</v>
      </c>
      <c r="P11">
        <v>59.872653140776293</v>
      </c>
      <c r="Q11">
        <v>2.9200501718213054</v>
      </c>
      <c r="R11">
        <v>5.9294863577306192</v>
      </c>
      <c r="S11">
        <v>3.8926976421636614</v>
      </c>
      <c r="T11">
        <v>0</v>
      </c>
      <c r="U11">
        <v>318.38742354316634</v>
      </c>
      <c r="V11">
        <v>2.7407432188065104</v>
      </c>
      <c r="W11">
        <v>6.7325000241740538</v>
      </c>
      <c r="X11">
        <v>19.728238617523278</v>
      </c>
      <c r="Y11">
        <v>0</v>
      </c>
      <c r="Z11">
        <v>1.5933445399999999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13.332261800000001</v>
      </c>
      <c r="AL11">
        <v>0.42582930000000002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0.80923440000000002</v>
      </c>
      <c r="AS11">
        <v>1.150503798394291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599.32388773134608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85.61843942318913</v>
      </c>
      <c r="L12">
        <v>23.09870697734965</v>
      </c>
      <c r="M12">
        <v>0</v>
      </c>
      <c r="N12">
        <v>28.861587388893781</v>
      </c>
      <c r="O12">
        <v>24.230187387357095</v>
      </c>
      <c r="P12">
        <v>59.872653140776293</v>
      </c>
      <c r="Q12">
        <v>2.9200501718213054</v>
      </c>
      <c r="R12">
        <v>5.9294863577306192</v>
      </c>
      <c r="S12">
        <v>3.8926976421636614</v>
      </c>
      <c r="T12">
        <v>0</v>
      </c>
      <c r="U12">
        <v>318.38742354316634</v>
      </c>
      <c r="V12">
        <v>2.7407432188065104</v>
      </c>
      <c r="W12">
        <v>6.7325000241740538</v>
      </c>
      <c r="X12">
        <v>19.728238617523278</v>
      </c>
      <c r="Y12">
        <v>0</v>
      </c>
      <c r="Z12">
        <v>1.5933445399999999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13.332261800000001</v>
      </c>
      <c r="AL12">
        <v>0.42582930000000002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0.80923440000000002</v>
      </c>
      <c r="AS12">
        <v>1.150503798394291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599.32388773134608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85.61843942318913</v>
      </c>
      <c r="L13">
        <v>23.09870697734965</v>
      </c>
      <c r="M13">
        <v>0</v>
      </c>
      <c r="N13">
        <v>28.861587388893781</v>
      </c>
      <c r="O13">
        <v>24.230187387357095</v>
      </c>
      <c r="P13">
        <v>59.872653140776293</v>
      </c>
      <c r="Q13">
        <v>2.9200501718213054</v>
      </c>
      <c r="R13">
        <v>5.9294863577306192</v>
      </c>
      <c r="S13">
        <v>3.8926976421636614</v>
      </c>
      <c r="T13">
        <v>0</v>
      </c>
      <c r="U13">
        <v>318.38742354316634</v>
      </c>
      <c r="V13">
        <v>2.7407432188065104</v>
      </c>
      <c r="W13">
        <v>6.7325000241740538</v>
      </c>
      <c r="X13">
        <v>19.728238617523278</v>
      </c>
      <c r="Y13">
        <v>0</v>
      </c>
      <c r="Z13">
        <v>1.5933445399999999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13.332261800000001</v>
      </c>
      <c r="AL13">
        <v>3.1227482000000002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0.80923440000000002</v>
      </c>
      <c r="AS13">
        <v>1.150503798394291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602.02080663134609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85.61843942318913</v>
      </c>
      <c r="L14">
        <v>23.09870697734965</v>
      </c>
      <c r="M14">
        <v>0</v>
      </c>
      <c r="N14">
        <v>28.861587388893781</v>
      </c>
      <c r="O14">
        <v>24.230187387357095</v>
      </c>
      <c r="P14">
        <v>59.872653140776293</v>
      </c>
      <c r="Q14">
        <v>2.9200501718213054</v>
      </c>
      <c r="R14">
        <v>5.9294863577306192</v>
      </c>
      <c r="S14">
        <v>3.8926976421636614</v>
      </c>
      <c r="T14">
        <v>0</v>
      </c>
      <c r="U14">
        <v>318.38742354316634</v>
      </c>
      <c r="V14">
        <v>2.7407432188065104</v>
      </c>
      <c r="W14">
        <v>6.7325000241740538</v>
      </c>
      <c r="X14">
        <v>19.728238617523278</v>
      </c>
      <c r="Y14">
        <v>0</v>
      </c>
      <c r="Z14">
        <v>1.5933445399999999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13.332261800000001</v>
      </c>
      <c r="AL14">
        <v>3.1227482000000002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0.80923440000000002</v>
      </c>
      <c r="AS14">
        <v>1.150503798394291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602.02080663134609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85.61843942318913</v>
      </c>
      <c r="L15">
        <v>23.09870697734965</v>
      </c>
      <c r="M15">
        <v>0</v>
      </c>
      <c r="N15">
        <v>28.861587388893781</v>
      </c>
      <c r="O15">
        <v>24.230187387357095</v>
      </c>
      <c r="P15">
        <v>59.872653140776293</v>
      </c>
      <c r="Q15">
        <v>2.9200501718213054</v>
      </c>
      <c r="R15">
        <v>5.9294863577306192</v>
      </c>
      <c r="S15">
        <v>3.8926976421636614</v>
      </c>
      <c r="T15">
        <v>0</v>
      </c>
      <c r="U15">
        <v>318.38742354316634</v>
      </c>
      <c r="V15">
        <v>2.7407432188065104</v>
      </c>
      <c r="W15">
        <v>6.7325000241740538</v>
      </c>
      <c r="X15">
        <v>19.728238617523278</v>
      </c>
      <c r="Y15">
        <v>0</v>
      </c>
      <c r="Z15">
        <v>1.5933445399999999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13.332261800000001</v>
      </c>
      <c r="AL15">
        <v>0.42582930000000002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0.80923440000000002</v>
      </c>
      <c r="AS15">
        <v>1.150503798394291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599.32388773134608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85.61843942318913</v>
      </c>
      <c r="L16">
        <v>23.09870697734965</v>
      </c>
      <c r="M16">
        <v>0</v>
      </c>
      <c r="N16">
        <v>28.861587388893781</v>
      </c>
      <c r="O16">
        <v>24.230187387357095</v>
      </c>
      <c r="P16">
        <v>59.872653140776293</v>
      </c>
      <c r="Q16">
        <v>2.9200501718213054</v>
      </c>
      <c r="R16">
        <v>5.9294863577306192</v>
      </c>
      <c r="S16">
        <v>3.8926976421636614</v>
      </c>
      <c r="T16">
        <v>0</v>
      </c>
      <c r="U16">
        <v>318.38742354316634</v>
      </c>
      <c r="V16">
        <v>2.7407432188065104</v>
      </c>
      <c r="W16">
        <v>6.7325000241740538</v>
      </c>
      <c r="X16">
        <v>19.728238617523278</v>
      </c>
      <c r="Y16">
        <v>0</v>
      </c>
      <c r="Z16">
        <v>1.5933445399999999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13.332261800000001</v>
      </c>
      <c r="AL16">
        <v>0.42582930000000002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0.80923440000000002</v>
      </c>
      <c r="AS16">
        <v>1.150503798394291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599.32388773134608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85.61843942318913</v>
      </c>
      <c r="L17">
        <v>23.09870697734965</v>
      </c>
      <c r="M17">
        <v>0</v>
      </c>
      <c r="N17">
        <v>28.861587388893781</v>
      </c>
      <c r="O17">
        <v>24.230187387357095</v>
      </c>
      <c r="P17">
        <v>59.872653140776293</v>
      </c>
      <c r="Q17">
        <v>2.9200501718213054</v>
      </c>
      <c r="R17">
        <v>5.9294863577306192</v>
      </c>
      <c r="S17">
        <v>3.8926976421636614</v>
      </c>
      <c r="T17">
        <v>0</v>
      </c>
      <c r="U17">
        <v>318.38742354316634</v>
      </c>
      <c r="V17">
        <v>2.7407432188065104</v>
      </c>
      <c r="W17">
        <v>6.7325000241740538</v>
      </c>
      <c r="X17">
        <v>19.728238617523278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13.332261800000001</v>
      </c>
      <c r="AL17">
        <v>0.42582930000000002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0.80923440000000002</v>
      </c>
      <c r="AS17">
        <v>1.150503798394291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597.7305431913461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85.61843942318913</v>
      </c>
      <c r="L18">
        <v>23.09870697734965</v>
      </c>
      <c r="M18">
        <v>0</v>
      </c>
      <c r="N18">
        <v>28.861587388893781</v>
      </c>
      <c r="O18">
        <v>24.230187387357095</v>
      </c>
      <c r="P18">
        <v>59.872653140776293</v>
      </c>
      <c r="Q18">
        <v>2.9200501718213054</v>
      </c>
      <c r="R18">
        <v>5.9294863577306192</v>
      </c>
      <c r="S18">
        <v>3.8926976421636614</v>
      </c>
      <c r="T18">
        <v>0</v>
      </c>
      <c r="U18">
        <v>318.38742354316634</v>
      </c>
      <c r="V18">
        <v>2.7407432188065104</v>
      </c>
      <c r="W18">
        <v>6.7325000241740538</v>
      </c>
      <c r="X18">
        <v>19.728238617523278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13.332261800000001</v>
      </c>
      <c r="AL18">
        <v>0.42582930000000002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0.80923440000000002</v>
      </c>
      <c r="AS18">
        <v>1.150503798394291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597.7305431913461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85.61843942318913</v>
      </c>
      <c r="L19">
        <v>23.09870697734965</v>
      </c>
      <c r="M19">
        <v>0</v>
      </c>
      <c r="N19">
        <v>28.861587388893781</v>
      </c>
      <c r="O19">
        <v>24.230187387357095</v>
      </c>
      <c r="P19">
        <v>59.872653140776293</v>
      </c>
      <c r="Q19">
        <v>2.9200501718213054</v>
      </c>
      <c r="R19">
        <v>5.9294863577306192</v>
      </c>
      <c r="S19">
        <v>3.8926976421636614</v>
      </c>
      <c r="T19">
        <v>0</v>
      </c>
      <c r="U19">
        <v>318.38742354316634</v>
      </c>
      <c r="V19">
        <v>2.7407432188065104</v>
      </c>
      <c r="W19">
        <v>6.7325000241740538</v>
      </c>
      <c r="X19">
        <v>19.728238617523278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4.0267970307092753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13.332261800000001</v>
      </c>
      <c r="AL19">
        <v>0.42582930000000002</v>
      </c>
      <c r="AM19">
        <v>0</v>
      </c>
      <c r="AN19">
        <v>0</v>
      </c>
      <c r="AO19">
        <v>0</v>
      </c>
      <c r="AP19">
        <v>9.3887355741176487E-2</v>
      </c>
      <c r="AQ19">
        <v>0</v>
      </c>
      <c r="AR19">
        <v>0.80923440000000002</v>
      </c>
      <c r="AS19">
        <v>4.0760710209634254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604.77679480036579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85.61843942318913</v>
      </c>
      <c r="L20">
        <v>23.09870697734965</v>
      </c>
      <c r="M20">
        <v>0</v>
      </c>
      <c r="N20">
        <v>28.861587388893781</v>
      </c>
      <c r="O20">
        <v>24.230187387357095</v>
      </c>
      <c r="P20">
        <v>59.872653140776293</v>
      </c>
      <c r="Q20">
        <v>2.9200501718213054</v>
      </c>
      <c r="R20">
        <v>5.9294863577306192</v>
      </c>
      <c r="S20">
        <v>3.8926976421636614</v>
      </c>
      <c r="T20">
        <v>0</v>
      </c>
      <c r="U20">
        <v>318.38742354316634</v>
      </c>
      <c r="V20">
        <v>2.7407432188065104</v>
      </c>
      <c r="W20">
        <v>6.7325000241740538</v>
      </c>
      <c r="X20">
        <v>19.728238617523278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4.0267970307092753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13.332261800000001</v>
      </c>
      <c r="AL20">
        <v>0.42582930000000002</v>
      </c>
      <c r="AM20">
        <v>0</v>
      </c>
      <c r="AN20">
        <v>0</v>
      </c>
      <c r="AO20">
        <v>0</v>
      </c>
      <c r="AP20">
        <v>9.3887355741176487E-2</v>
      </c>
      <c r="AQ20">
        <v>0</v>
      </c>
      <c r="AR20">
        <v>1.0789792</v>
      </c>
      <c r="AS20">
        <v>4.0760710209634254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605.0465396003658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85.61843942318913</v>
      </c>
      <c r="L21">
        <v>23.09870697734965</v>
      </c>
      <c r="M21">
        <v>0</v>
      </c>
      <c r="N21">
        <v>28.861587388893781</v>
      </c>
      <c r="O21">
        <v>24.230187387357095</v>
      </c>
      <c r="P21">
        <v>59.872653140776293</v>
      </c>
      <c r="Q21">
        <v>2.9200501718213054</v>
      </c>
      <c r="R21">
        <v>5.9294863577306192</v>
      </c>
      <c r="S21">
        <v>3.8926976421636614</v>
      </c>
      <c r="T21">
        <v>0</v>
      </c>
      <c r="U21">
        <v>318.38742354316634</v>
      </c>
      <c r="V21">
        <v>2.7407432188065104</v>
      </c>
      <c r="W21">
        <v>6.7325000241740538</v>
      </c>
      <c r="X21">
        <v>19.728238617523278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4.0267970307092753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13.332261800000001</v>
      </c>
      <c r="AL21">
        <v>0.42582930000000002</v>
      </c>
      <c r="AM21">
        <v>0</v>
      </c>
      <c r="AN21">
        <v>0</v>
      </c>
      <c r="AO21">
        <v>0</v>
      </c>
      <c r="AP21">
        <v>3.1295700594531899E-2</v>
      </c>
      <c r="AQ21">
        <v>0</v>
      </c>
      <c r="AR21">
        <v>9.3061956000000006</v>
      </c>
      <c r="AS21">
        <v>4.0760710209634254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613.21116434521912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85.61843942318913</v>
      </c>
      <c r="L22">
        <v>23.09870697734965</v>
      </c>
      <c r="M22">
        <v>0</v>
      </c>
      <c r="N22">
        <v>28.861587388893781</v>
      </c>
      <c r="O22">
        <v>24.230187387357095</v>
      </c>
      <c r="P22">
        <v>59.872653140776293</v>
      </c>
      <c r="Q22">
        <v>2.9200501718213054</v>
      </c>
      <c r="R22">
        <v>5.9294863577306192</v>
      </c>
      <c r="S22">
        <v>3.8926976421636614</v>
      </c>
      <c r="T22">
        <v>0</v>
      </c>
      <c r="U22">
        <v>318.38742354316634</v>
      </c>
      <c r="V22">
        <v>2.7407432188065104</v>
      </c>
      <c r="W22">
        <v>6.7325000241740538</v>
      </c>
      <c r="X22">
        <v>19.728238617523278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4.0267970307092753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13.332261800000001</v>
      </c>
      <c r="AL22">
        <v>0.42582930000000002</v>
      </c>
      <c r="AM22">
        <v>0</v>
      </c>
      <c r="AN22">
        <v>0</v>
      </c>
      <c r="AO22">
        <v>0</v>
      </c>
      <c r="AP22">
        <v>3.1295700594531899E-2</v>
      </c>
      <c r="AQ22">
        <v>0</v>
      </c>
      <c r="AR22">
        <v>9.3061956000000006</v>
      </c>
      <c r="AS22">
        <v>4.0760710209634254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613.21116434521912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85.61843942318913</v>
      </c>
      <c r="L23">
        <v>23.09870697734965</v>
      </c>
      <c r="M23">
        <v>0</v>
      </c>
      <c r="N23">
        <v>28.861587388893781</v>
      </c>
      <c r="O23">
        <v>24.230187387357095</v>
      </c>
      <c r="P23">
        <v>59.872653140776293</v>
      </c>
      <c r="Q23">
        <v>2.9200501718213054</v>
      </c>
      <c r="R23">
        <v>5.4721970277569403</v>
      </c>
      <c r="S23">
        <v>3.8926976421636614</v>
      </c>
      <c r="T23">
        <v>0</v>
      </c>
      <c r="U23">
        <v>318.38742354316634</v>
      </c>
      <c r="V23">
        <v>1.9120668981989035</v>
      </c>
      <c r="W23">
        <v>6.7302847057115205</v>
      </c>
      <c r="X23">
        <v>35.164590599455039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4.0267970307092753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13.332261800000001</v>
      </c>
      <c r="AL23">
        <v>3.1227482000000002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1.6184688</v>
      </c>
      <c r="AS23">
        <v>4.0760710209634254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622.33723175751231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85.61843942318913</v>
      </c>
      <c r="L24">
        <v>23.09870697734965</v>
      </c>
      <c r="M24">
        <v>0</v>
      </c>
      <c r="N24">
        <v>28.861587388893781</v>
      </c>
      <c r="O24">
        <v>24.230187387357095</v>
      </c>
      <c r="P24">
        <v>59.872653140776293</v>
      </c>
      <c r="Q24">
        <v>2.9200501718213054</v>
      </c>
      <c r="R24">
        <v>5.7709727509782995</v>
      </c>
      <c r="S24">
        <v>3.8926976421636614</v>
      </c>
      <c r="T24">
        <v>0</v>
      </c>
      <c r="U24">
        <v>318.38742354316634</v>
      </c>
      <c r="V24">
        <v>1.920346645914397</v>
      </c>
      <c r="W24">
        <v>6.7302847057115205</v>
      </c>
      <c r="X24">
        <v>36.050220381855226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4.0267970307092753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13.332261800000001</v>
      </c>
      <c r="AL24">
        <v>3.1227482000000002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0.80923440000000002</v>
      </c>
      <c r="AS24">
        <v>4.0760710209634254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622.72068261084939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85.61843942318913</v>
      </c>
      <c r="L25">
        <v>23.090143707211475</v>
      </c>
      <c r="M25">
        <v>0</v>
      </c>
      <c r="N25">
        <v>28.861587388893781</v>
      </c>
      <c r="O25">
        <v>24.230187387357095</v>
      </c>
      <c r="P25">
        <v>59.872653140776293</v>
      </c>
      <c r="Q25">
        <v>2.9200501718213054</v>
      </c>
      <c r="R25">
        <v>5.7709727509782995</v>
      </c>
      <c r="S25">
        <v>3.8926976421636614</v>
      </c>
      <c r="T25">
        <v>0</v>
      </c>
      <c r="U25">
        <v>318.38742354316634</v>
      </c>
      <c r="V25">
        <v>1.920346645914397</v>
      </c>
      <c r="W25">
        <v>6.7302847057115205</v>
      </c>
      <c r="X25">
        <v>36.050220381855226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4.0267970307092753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13.332261800000001</v>
      </c>
      <c r="AL25">
        <v>3.1227482000000002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0.80923440000000002</v>
      </c>
      <c r="AS25">
        <v>4.0760710209634254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622.7121193407113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85.61843942318913</v>
      </c>
      <c r="L26">
        <v>23.090127156710164</v>
      </c>
      <c r="M26">
        <v>0</v>
      </c>
      <c r="N26">
        <v>28.861587388893781</v>
      </c>
      <c r="O26">
        <v>24.230187387357095</v>
      </c>
      <c r="P26">
        <v>59.872653140776293</v>
      </c>
      <c r="Q26">
        <v>2.9200501718213054</v>
      </c>
      <c r="R26">
        <v>5.7709727509782995</v>
      </c>
      <c r="S26">
        <v>3.8926976421636614</v>
      </c>
      <c r="T26">
        <v>0</v>
      </c>
      <c r="U26">
        <v>318.38742354316634</v>
      </c>
      <c r="V26">
        <v>1.920346645914397</v>
      </c>
      <c r="W26">
        <v>6.7302847057115205</v>
      </c>
      <c r="X26">
        <v>36.050220381855226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4.0267970307092753</v>
      </c>
      <c r="AF26">
        <v>0</v>
      </c>
      <c r="AG26">
        <v>0</v>
      </c>
      <c r="AH26">
        <v>5.7155672068004222</v>
      </c>
      <c r="AI26">
        <v>0</v>
      </c>
      <c r="AJ26">
        <v>0</v>
      </c>
      <c r="AK26">
        <v>13.332261800000001</v>
      </c>
      <c r="AL26">
        <v>3.1227482000000002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0.80923440000000002</v>
      </c>
      <c r="AS26">
        <v>4.0760710209634254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628.4276699970103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130.25863869162023</v>
      </c>
      <c r="L27">
        <v>41.099582638203778</v>
      </c>
      <c r="M27">
        <v>0</v>
      </c>
      <c r="N27">
        <v>28.861587388893781</v>
      </c>
      <c r="O27">
        <v>24.230187387357095</v>
      </c>
      <c r="P27">
        <v>59.872653140776293</v>
      </c>
      <c r="Q27">
        <v>4.6533579098360658</v>
      </c>
      <c r="R27">
        <v>10.357276277519</v>
      </c>
      <c r="S27">
        <v>4.7492375133547009</v>
      </c>
      <c r="T27">
        <v>0</v>
      </c>
      <c r="U27">
        <v>318.38742354316634</v>
      </c>
      <c r="V27">
        <v>3.4878574147230328</v>
      </c>
      <c r="W27">
        <v>11.128598077397262</v>
      </c>
      <c r="X27">
        <v>35.317974021431134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4.0267970307092753</v>
      </c>
      <c r="AF27">
        <v>0</v>
      </c>
      <c r="AG27">
        <v>0</v>
      </c>
      <c r="AH27">
        <v>11.33857452</v>
      </c>
      <c r="AI27">
        <v>0</v>
      </c>
      <c r="AJ27">
        <v>0</v>
      </c>
      <c r="AK27">
        <v>13.332261800000001</v>
      </c>
      <c r="AL27">
        <v>3.1227482000000002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0.80923440000000002</v>
      </c>
      <c r="AS27">
        <v>1.1833755314451384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706.21736548643321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156.96114200862516</v>
      </c>
      <c r="L28">
        <v>41.839847178973002</v>
      </c>
      <c r="M28">
        <v>0</v>
      </c>
      <c r="N28">
        <v>28.861587388893781</v>
      </c>
      <c r="O28">
        <v>24.230187387357095</v>
      </c>
      <c r="P28">
        <v>59.872653140776293</v>
      </c>
      <c r="Q28">
        <v>5.2914785588094091</v>
      </c>
      <c r="R28">
        <v>10.357276277519</v>
      </c>
      <c r="S28">
        <v>6.0110241893491132</v>
      </c>
      <c r="T28">
        <v>0</v>
      </c>
      <c r="U28">
        <v>318.38742354316634</v>
      </c>
      <c r="V28">
        <v>3.4878574147230328</v>
      </c>
      <c r="W28">
        <v>11.33642275699888</v>
      </c>
      <c r="X28">
        <v>36.047467711034386</v>
      </c>
      <c r="Y28">
        <v>0</v>
      </c>
      <c r="Z28">
        <v>0</v>
      </c>
      <c r="AA28">
        <v>1.602095203703704</v>
      </c>
      <c r="AB28">
        <v>0.8143330000000002</v>
      </c>
      <c r="AC28">
        <v>0</v>
      </c>
      <c r="AD28">
        <v>0</v>
      </c>
      <c r="AE28">
        <v>4.0267970307092753</v>
      </c>
      <c r="AF28">
        <v>0</v>
      </c>
      <c r="AG28">
        <v>0</v>
      </c>
      <c r="AH28">
        <v>17.123561519999999</v>
      </c>
      <c r="AI28">
        <v>0</v>
      </c>
      <c r="AJ28">
        <v>0</v>
      </c>
      <c r="AK28">
        <v>13.332261800000001</v>
      </c>
      <c r="AL28">
        <v>3.1227482000000002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0.80923440000000002</v>
      </c>
      <c r="AS28">
        <v>1.1833755314451384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744.69877424208369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157.00965760801753</v>
      </c>
      <c r="L29">
        <v>41.839847178973002</v>
      </c>
      <c r="M29">
        <v>0</v>
      </c>
      <c r="N29">
        <v>28.861587388893781</v>
      </c>
      <c r="O29">
        <v>24.230187387357095</v>
      </c>
      <c r="P29">
        <v>59.872653140776293</v>
      </c>
      <c r="Q29">
        <v>5.3302133015721767</v>
      </c>
      <c r="R29">
        <v>10.357276277519</v>
      </c>
      <c r="S29">
        <v>6.449308003150847</v>
      </c>
      <c r="T29">
        <v>0</v>
      </c>
      <c r="U29">
        <v>318.38742354316634</v>
      </c>
      <c r="V29">
        <v>3.4878574147230328</v>
      </c>
      <c r="W29">
        <v>11.33642275699888</v>
      </c>
      <c r="X29">
        <v>36.047467711034386</v>
      </c>
      <c r="Y29">
        <v>0</v>
      </c>
      <c r="Z29">
        <v>0.53756559999999998</v>
      </c>
      <c r="AA29">
        <v>3.4308001400609482</v>
      </c>
      <c r="AB29">
        <v>3.2182438940735185</v>
      </c>
      <c r="AC29">
        <v>0</v>
      </c>
      <c r="AD29">
        <v>2.2269819507948525</v>
      </c>
      <c r="AE29">
        <v>4.0267970307092753</v>
      </c>
      <c r="AF29">
        <v>0</v>
      </c>
      <c r="AG29">
        <v>0</v>
      </c>
      <c r="AH29">
        <v>22.862268573199575</v>
      </c>
      <c r="AI29">
        <v>0</v>
      </c>
      <c r="AJ29">
        <v>0</v>
      </c>
      <c r="AK29">
        <v>13.332261800000001</v>
      </c>
      <c r="AL29">
        <v>3.1227482000000002</v>
      </c>
      <c r="AM29">
        <v>0.8143330000000002</v>
      </c>
      <c r="AN29">
        <v>0</v>
      </c>
      <c r="AO29">
        <v>0</v>
      </c>
      <c r="AP29">
        <v>0</v>
      </c>
      <c r="AQ29">
        <v>0</v>
      </c>
      <c r="AR29">
        <v>0.80923440000000002</v>
      </c>
      <c r="AS29">
        <v>1.1833755314451384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758.77451183246592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157.00968425266137</v>
      </c>
      <c r="L30">
        <v>41.839847178973002</v>
      </c>
      <c r="M30">
        <v>0</v>
      </c>
      <c r="N30">
        <v>28.861587388893781</v>
      </c>
      <c r="O30">
        <v>24.230187387357095</v>
      </c>
      <c r="P30">
        <v>59.872653140776293</v>
      </c>
      <c r="Q30">
        <v>5.3302133015721767</v>
      </c>
      <c r="R30">
        <v>10.357276277519</v>
      </c>
      <c r="S30">
        <v>6.449308003150847</v>
      </c>
      <c r="T30">
        <v>0</v>
      </c>
      <c r="U30">
        <v>318.38742354316634</v>
      </c>
      <c r="V30">
        <v>3.4878574147230328</v>
      </c>
      <c r="W30">
        <v>11.33642275699888</v>
      </c>
      <c r="X30">
        <v>36.047467711034386</v>
      </c>
      <c r="Y30">
        <v>0</v>
      </c>
      <c r="Z30">
        <v>3.1866888259999997</v>
      </c>
      <c r="AA30">
        <v>6.8654605981012677</v>
      </c>
      <c r="AB30">
        <v>6.4364880421605415</v>
      </c>
      <c r="AC30">
        <v>0</v>
      </c>
      <c r="AD30">
        <v>4.453963901589705</v>
      </c>
      <c r="AE30">
        <v>8.0535938074045195</v>
      </c>
      <c r="AF30">
        <v>0</v>
      </c>
      <c r="AG30">
        <v>0</v>
      </c>
      <c r="AH30">
        <v>28.577835780000001</v>
      </c>
      <c r="AI30">
        <v>0</v>
      </c>
      <c r="AJ30">
        <v>0</v>
      </c>
      <c r="AK30">
        <v>13.332261800000001</v>
      </c>
      <c r="AL30">
        <v>13.626537600000001</v>
      </c>
      <c r="AM30">
        <v>3.6091239372843216</v>
      </c>
      <c r="AN30">
        <v>0</v>
      </c>
      <c r="AO30">
        <v>0</v>
      </c>
      <c r="AP30">
        <v>0</v>
      </c>
      <c r="AQ30">
        <v>0</v>
      </c>
      <c r="AR30">
        <v>0.80923440000000002</v>
      </c>
      <c r="AS30">
        <v>1.1833755314451384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793.3444925808119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156.91158356595912</v>
      </c>
      <c r="L31">
        <v>41.839847178973002</v>
      </c>
      <c r="M31">
        <v>0</v>
      </c>
      <c r="N31">
        <v>28.861587388893781</v>
      </c>
      <c r="O31">
        <v>24.230187387357095</v>
      </c>
      <c r="P31">
        <v>59.872653140776293</v>
      </c>
      <c r="Q31">
        <v>5.3302133015721767</v>
      </c>
      <c r="R31">
        <v>10.357276277519</v>
      </c>
      <c r="S31">
        <v>6.449308003150847</v>
      </c>
      <c r="T31">
        <v>0</v>
      </c>
      <c r="U31">
        <v>318.38742354316634</v>
      </c>
      <c r="V31">
        <v>3.4878574147230328</v>
      </c>
      <c r="W31">
        <v>11.33642275699888</v>
      </c>
      <c r="X31">
        <v>36.047467711034386</v>
      </c>
      <c r="Y31">
        <v>0</v>
      </c>
      <c r="Z31">
        <v>3.1866888259999997</v>
      </c>
      <c r="AA31">
        <v>6.8654605981012677</v>
      </c>
      <c r="AB31">
        <v>6.4364880421605415</v>
      </c>
      <c r="AC31">
        <v>0</v>
      </c>
      <c r="AD31">
        <v>6.6964377744133232</v>
      </c>
      <c r="AE31">
        <v>8.0535938074045195</v>
      </c>
      <c r="AF31">
        <v>0</v>
      </c>
      <c r="AG31">
        <v>0</v>
      </c>
      <c r="AH31">
        <v>28.577835780000001</v>
      </c>
      <c r="AI31">
        <v>0</v>
      </c>
      <c r="AJ31">
        <v>0</v>
      </c>
      <c r="AK31">
        <v>13.332261800000001</v>
      </c>
      <c r="AL31">
        <v>13.626537600000001</v>
      </c>
      <c r="AM31">
        <v>3.861892774493624</v>
      </c>
      <c r="AN31">
        <v>0</v>
      </c>
      <c r="AO31">
        <v>0</v>
      </c>
      <c r="AP31">
        <v>0</v>
      </c>
      <c r="AQ31">
        <v>0</v>
      </c>
      <c r="AR31">
        <v>0.80923440000000002</v>
      </c>
      <c r="AS31">
        <v>1.1833755314451384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795.74163460414252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157.00778442859544</v>
      </c>
      <c r="L32">
        <v>41.839847178973002</v>
      </c>
      <c r="M32">
        <v>0</v>
      </c>
      <c r="N32">
        <v>28.861587388893781</v>
      </c>
      <c r="O32">
        <v>24.230187387357095</v>
      </c>
      <c r="P32">
        <v>59.872653140776293</v>
      </c>
      <c r="Q32">
        <v>5.3302133015721767</v>
      </c>
      <c r="R32">
        <v>10.357276277519</v>
      </c>
      <c r="S32">
        <v>6.449308003150847</v>
      </c>
      <c r="T32">
        <v>0</v>
      </c>
      <c r="U32">
        <v>318.38742354316634</v>
      </c>
      <c r="V32">
        <v>3.4878574147230328</v>
      </c>
      <c r="W32">
        <v>11.33642275699888</v>
      </c>
      <c r="X32">
        <v>36.047467711034386</v>
      </c>
      <c r="Y32">
        <v>0</v>
      </c>
      <c r="Z32">
        <v>3.1866888259999997</v>
      </c>
      <c r="AA32">
        <v>6.8654605981012677</v>
      </c>
      <c r="AB32">
        <v>6.4364880421605415</v>
      </c>
      <c r="AC32">
        <v>0</v>
      </c>
      <c r="AD32">
        <v>6.6964377744133232</v>
      </c>
      <c r="AE32">
        <v>8.0535938074045195</v>
      </c>
      <c r="AF32">
        <v>0</v>
      </c>
      <c r="AG32">
        <v>0</v>
      </c>
      <c r="AH32">
        <v>28.577835780000001</v>
      </c>
      <c r="AI32">
        <v>0</v>
      </c>
      <c r="AJ32">
        <v>0</v>
      </c>
      <c r="AK32">
        <v>13.332261800000001</v>
      </c>
      <c r="AL32">
        <v>13.626537600000001</v>
      </c>
      <c r="AM32">
        <v>3.861892774493624</v>
      </c>
      <c r="AN32">
        <v>0</v>
      </c>
      <c r="AO32">
        <v>0</v>
      </c>
      <c r="AP32">
        <v>0</v>
      </c>
      <c r="AQ32">
        <v>0</v>
      </c>
      <c r="AR32">
        <v>0.80923440000000002</v>
      </c>
      <c r="AS32">
        <v>1.1833755314451384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795.83783546677887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157.00778442859544</v>
      </c>
      <c r="L33">
        <v>41.839847178973002</v>
      </c>
      <c r="M33">
        <v>0</v>
      </c>
      <c r="N33">
        <v>28.861587388893781</v>
      </c>
      <c r="O33">
        <v>24.230187387357095</v>
      </c>
      <c r="P33">
        <v>59.872653140776293</v>
      </c>
      <c r="Q33">
        <v>5.3302133015721767</v>
      </c>
      <c r="R33">
        <v>10.357276277519</v>
      </c>
      <c r="S33">
        <v>6.449308003150847</v>
      </c>
      <c r="T33">
        <v>0</v>
      </c>
      <c r="U33">
        <v>318.38742354316634</v>
      </c>
      <c r="V33">
        <v>3.4878574147230328</v>
      </c>
      <c r="W33">
        <v>11.33642275699888</v>
      </c>
      <c r="X33">
        <v>36.047467711034386</v>
      </c>
      <c r="Y33">
        <v>0</v>
      </c>
      <c r="Z33">
        <v>3.1866888259999997</v>
      </c>
      <c r="AA33">
        <v>6.8654605981012677</v>
      </c>
      <c r="AB33">
        <v>6.4364880421605415</v>
      </c>
      <c r="AC33">
        <v>0</v>
      </c>
      <c r="AD33">
        <v>6.6964377744133232</v>
      </c>
      <c r="AE33">
        <v>8.0535938074045195</v>
      </c>
      <c r="AF33">
        <v>0</v>
      </c>
      <c r="AG33">
        <v>0</v>
      </c>
      <c r="AH33">
        <v>28.577835780000001</v>
      </c>
      <c r="AI33">
        <v>0</v>
      </c>
      <c r="AJ33">
        <v>0</v>
      </c>
      <c r="AK33">
        <v>13.332261800000001</v>
      </c>
      <c r="AL33">
        <v>13.626537600000001</v>
      </c>
      <c r="AM33">
        <v>3.861892774493624</v>
      </c>
      <c r="AN33">
        <v>0</v>
      </c>
      <c r="AO33">
        <v>0</v>
      </c>
      <c r="AP33">
        <v>0</v>
      </c>
      <c r="AQ33">
        <v>0</v>
      </c>
      <c r="AR33">
        <v>0.80923440000000002</v>
      </c>
      <c r="AS33">
        <v>1.1833755314451384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795.83783546677887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157.00778442859544</v>
      </c>
      <c r="L34">
        <v>41.839847178973002</v>
      </c>
      <c r="M34">
        <v>0</v>
      </c>
      <c r="N34">
        <v>28.861587388893781</v>
      </c>
      <c r="O34">
        <v>24.230187387357095</v>
      </c>
      <c r="P34">
        <v>59.872653140776293</v>
      </c>
      <c r="Q34">
        <v>5.3302133015721767</v>
      </c>
      <c r="R34">
        <v>10.357276277519</v>
      </c>
      <c r="S34">
        <v>6.449308003150847</v>
      </c>
      <c r="T34">
        <v>0</v>
      </c>
      <c r="U34">
        <v>318.38742354316634</v>
      </c>
      <c r="V34">
        <v>3.4878574147230328</v>
      </c>
      <c r="W34">
        <v>11.33642275699888</v>
      </c>
      <c r="X34">
        <v>36.047467711034386</v>
      </c>
      <c r="Y34">
        <v>0</v>
      </c>
      <c r="Z34">
        <v>3.1866888259999997</v>
      </c>
      <c r="AA34">
        <v>3.4327301720581351</v>
      </c>
      <c r="AB34">
        <v>6.4364880421605415</v>
      </c>
      <c r="AC34">
        <v>0</v>
      </c>
      <c r="AD34">
        <v>6.6964377744133232</v>
      </c>
      <c r="AE34">
        <v>8.0535938074045195</v>
      </c>
      <c r="AF34">
        <v>0</v>
      </c>
      <c r="AG34">
        <v>0</v>
      </c>
      <c r="AH34">
        <v>28.577835780000001</v>
      </c>
      <c r="AI34">
        <v>0</v>
      </c>
      <c r="AJ34">
        <v>0</v>
      </c>
      <c r="AK34">
        <v>13.332261800000001</v>
      </c>
      <c r="AL34">
        <v>10.219903200000003</v>
      </c>
      <c r="AM34">
        <v>3.861892774493624</v>
      </c>
      <c r="AN34">
        <v>0</v>
      </c>
      <c r="AO34">
        <v>0</v>
      </c>
      <c r="AP34">
        <v>0</v>
      </c>
      <c r="AQ34">
        <v>0</v>
      </c>
      <c r="AR34">
        <v>0.80923440000000002</v>
      </c>
      <c r="AS34">
        <v>1.1833755314451384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788.9984706407356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157.00778442859544</v>
      </c>
      <c r="L35">
        <v>41.839847178973002</v>
      </c>
      <c r="M35">
        <v>0</v>
      </c>
      <c r="N35">
        <v>28.861587388893781</v>
      </c>
      <c r="O35">
        <v>24.230187387357095</v>
      </c>
      <c r="P35">
        <v>59.872653140776293</v>
      </c>
      <c r="Q35">
        <v>5.3302133015721767</v>
      </c>
      <c r="R35">
        <v>10.357276277519</v>
      </c>
      <c r="S35">
        <v>6.449308003150847</v>
      </c>
      <c r="T35">
        <v>0</v>
      </c>
      <c r="U35">
        <v>318.38742354316634</v>
      </c>
      <c r="V35">
        <v>3.4878574147230328</v>
      </c>
      <c r="W35">
        <v>11.33642275699888</v>
      </c>
      <c r="X35">
        <v>36.047467711034386</v>
      </c>
      <c r="Y35">
        <v>0</v>
      </c>
      <c r="Z35">
        <v>3.1866888259999997</v>
      </c>
      <c r="AA35">
        <v>3.4327301720581351</v>
      </c>
      <c r="AB35">
        <v>6.4364880421605415</v>
      </c>
      <c r="AC35">
        <v>0</v>
      </c>
      <c r="AD35">
        <v>6.680945598410295</v>
      </c>
      <c r="AE35">
        <v>8.0535938074045195</v>
      </c>
      <c r="AF35">
        <v>0</v>
      </c>
      <c r="AG35">
        <v>0</v>
      </c>
      <c r="AH35">
        <v>28.577835780000001</v>
      </c>
      <c r="AI35">
        <v>0</v>
      </c>
      <c r="AJ35">
        <v>0</v>
      </c>
      <c r="AK35">
        <v>13.332261800000001</v>
      </c>
      <c r="AL35">
        <v>10.219903200000003</v>
      </c>
      <c r="AM35">
        <v>3.861892774493624</v>
      </c>
      <c r="AN35">
        <v>0</v>
      </c>
      <c r="AO35">
        <v>0</v>
      </c>
      <c r="AP35">
        <v>0.15647875693024027</v>
      </c>
      <c r="AQ35">
        <v>0</v>
      </c>
      <c r="AR35">
        <v>0.80923440000000002</v>
      </c>
      <c r="AS35">
        <v>1.1833755314451384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789.13945722166284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157.00778442859544</v>
      </c>
      <c r="L36">
        <v>41.839847178973002</v>
      </c>
      <c r="M36">
        <v>0</v>
      </c>
      <c r="N36">
        <v>28.861587388893781</v>
      </c>
      <c r="O36">
        <v>24.230187387357095</v>
      </c>
      <c r="P36">
        <v>59.872653140776293</v>
      </c>
      <c r="Q36">
        <v>5.3302133015721767</v>
      </c>
      <c r="R36">
        <v>10.357276277519</v>
      </c>
      <c r="S36">
        <v>6.449308003150847</v>
      </c>
      <c r="T36">
        <v>0</v>
      </c>
      <c r="U36">
        <v>318.38742354316634</v>
      </c>
      <c r="V36">
        <v>3.4878574147230328</v>
      </c>
      <c r="W36">
        <v>11.33642275699888</v>
      </c>
      <c r="X36">
        <v>36.047467711034386</v>
      </c>
      <c r="Y36">
        <v>0</v>
      </c>
      <c r="Z36">
        <v>0</v>
      </c>
      <c r="AA36">
        <v>2.1232587037037045</v>
      </c>
      <c r="AB36">
        <v>3.2182438940735185</v>
      </c>
      <c r="AC36">
        <v>0</v>
      </c>
      <c r="AD36">
        <v>1.9365060000000001</v>
      </c>
      <c r="AE36">
        <v>8.0535938074045195</v>
      </c>
      <c r="AF36">
        <v>0</v>
      </c>
      <c r="AG36">
        <v>0</v>
      </c>
      <c r="AH36">
        <v>17.146701366399153</v>
      </c>
      <c r="AI36">
        <v>0</v>
      </c>
      <c r="AJ36">
        <v>0</v>
      </c>
      <c r="AK36">
        <v>13.332261800000001</v>
      </c>
      <c r="AL36">
        <v>3.1227482000000002</v>
      </c>
      <c r="AM36">
        <v>0</v>
      </c>
      <c r="AN36">
        <v>0</v>
      </c>
      <c r="AO36">
        <v>0</v>
      </c>
      <c r="AP36">
        <v>0.15647875693024027</v>
      </c>
      <c r="AQ36">
        <v>0</v>
      </c>
      <c r="AR36">
        <v>0.80923440000000002</v>
      </c>
      <c r="AS36">
        <v>1.1833755314451384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754.29043099271678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157.00778442859544</v>
      </c>
      <c r="L37">
        <v>41.839847178973002</v>
      </c>
      <c r="M37">
        <v>0</v>
      </c>
      <c r="N37">
        <v>28.861587388893781</v>
      </c>
      <c r="O37">
        <v>24.230187387357095</v>
      </c>
      <c r="P37">
        <v>59.872653140776293</v>
      </c>
      <c r="Q37">
        <v>5.3302133015721767</v>
      </c>
      <c r="R37">
        <v>10.357276277519</v>
      </c>
      <c r="S37">
        <v>6.449308003150847</v>
      </c>
      <c r="T37">
        <v>0</v>
      </c>
      <c r="U37">
        <v>318.38742354316634</v>
      </c>
      <c r="V37">
        <v>3.4878574147230328</v>
      </c>
      <c r="W37">
        <v>11.33642275699888</v>
      </c>
      <c r="X37">
        <v>36.047467711034386</v>
      </c>
      <c r="Y37">
        <v>0</v>
      </c>
      <c r="Z37">
        <v>0</v>
      </c>
      <c r="AA37">
        <v>0</v>
      </c>
      <c r="AB37">
        <v>3.2182438940735185</v>
      </c>
      <c r="AC37">
        <v>0</v>
      </c>
      <c r="AD37">
        <v>0</v>
      </c>
      <c r="AE37">
        <v>8.0535938074045195</v>
      </c>
      <c r="AF37">
        <v>0</v>
      </c>
      <c r="AG37">
        <v>0</v>
      </c>
      <c r="AH37">
        <v>11.431134413600844</v>
      </c>
      <c r="AI37">
        <v>0</v>
      </c>
      <c r="AJ37">
        <v>0</v>
      </c>
      <c r="AK37">
        <v>13.332261800000001</v>
      </c>
      <c r="AL37">
        <v>0.56777240000000018</v>
      </c>
      <c r="AM37">
        <v>0</v>
      </c>
      <c r="AN37">
        <v>0</v>
      </c>
      <c r="AO37">
        <v>0</v>
      </c>
      <c r="AP37">
        <v>0.15647875693024027</v>
      </c>
      <c r="AQ37">
        <v>0</v>
      </c>
      <c r="AR37">
        <v>0.80923440000000002</v>
      </c>
      <c r="AS37">
        <v>1.1833755314451384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741.96012353621461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157.00778442859544</v>
      </c>
      <c r="L38">
        <v>41.839847178973002</v>
      </c>
      <c r="M38">
        <v>0</v>
      </c>
      <c r="N38">
        <v>28.861587388893781</v>
      </c>
      <c r="O38">
        <v>24.230187387357095</v>
      </c>
      <c r="P38">
        <v>59.872653140776293</v>
      </c>
      <c r="Q38">
        <v>5.3302133015721767</v>
      </c>
      <c r="R38">
        <v>10.357276277519</v>
      </c>
      <c r="S38">
        <v>6.449308003150847</v>
      </c>
      <c r="T38">
        <v>0</v>
      </c>
      <c r="U38">
        <v>318.38742354316634</v>
      </c>
      <c r="V38">
        <v>3.4878574147230328</v>
      </c>
      <c r="W38">
        <v>11.33642275699888</v>
      </c>
      <c r="X38">
        <v>36.047467711034386</v>
      </c>
      <c r="Y38">
        <v>0</v>
      </c>
      <c r="Z38">
        <v>0</v>
      </c>
      <c r="AA38">
        <v>0</v>
      </c>
      <c r="AB38">
        <v>0.8143330000000002</v>
      </c>
      <c r="AC38">
        <v>0</v>
      </c>
      <c r="AD38">
        <v>0</v>
      </c>
      <c r="AE38">
        <v>8.0535938074045195</v>
      </c>
      <c r="AF38">
        <v>0</v>
      </c>
      <c r="AG38">
        <v>0</v>
      </c>
      <c r="AH38">
        <v>11.431134413600844</v>
      </c>
      <c r="AI38">
        <v>0</v>
      </c>
      <c r="AJ38">
        <v>0</v>
      </c>
      <c r="AK38">
        <v>13.332261800000001</v>
      </c>
      <c r="AL38">
        <v>0.56777240000000018</v>
      </c>
      <c r="AM38">
        <v>0</v>
      </c>
      <c r="AN38">
        <v>0</v>
      </c>
      <c r="AO38">
        <v>0</v>
      </c>
      <c r="AP38">
        <v>0.15647875693024027</v>
      </c>
      <c r="AQ38">
        <v>0</v>
      </c>
      <c r="AR38">
        <v>1.348724</v>
      </c>
      <c r="AS38">
        <v>1.1833755314451384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740.09570224214099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157.00778442859544</v>
      </c>
      <c r="L39">
        <v>41.839847178973002</v>
      </c>
      <c r="M39">
        <v>0</v>
      </c>
      <c r="N39">
        <v>28.861587388893781</v>
      </c>
      <c r="O39">
        <v>24.230187387357095</v>
      </c>
      <c r="P39">
        <v>59.872653140776293</v>
      </c>
      <c r="Q39">
        <v>5.3302133015721767</v>
      </c>
      <c r="R39">
        <v>10.357276277519</v>
      </c>
      <c r="S39">
        <v>6.449308003150847</v>
      </c>
      <c r="T39">
        <v>0</v>
      </c>
      <c r="U39">
        <v>318.38742354316634</v>
      </c>
      <c r="V39">
        <v>3.4878574147230328</v>
      </c>
      <c r="W39">
        <v>11.33642275699888</v>
      </c>
      <c r="X39">
        <v>36.047467711034386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4.0267970307092753</v>
      </c>
      <c r="AF39">
        <v>0</v>
      </c>
      <c r="AG39">
        <v>0</v>
      </c>
      <c r="AH39">
        <v>5.7155672068004222</v>
      </c>
      <c r="AI39">
        <v>0</v>
      </c>
      <c r="AJ39">
        <v>0</v>
      </c>
      <c r="AK39">
        <v>13.332261800000001</v>
      </c>
      <c r="AL39">
        <v>0.56777240000000018</v>
      </c>
      <c r="AM39">
        <v>0</v>
      </c>
      <c r="AN39">
        <v>0</v>
      </c>
      <c r="AO39">
        <v>0</v>
      </c>
      <c r="AP39">
        <v>0.15647875693024027</v>
      </c>
      <c r="AQ39">
        <v>0</v>
      </c>
      <c r="AR39">
        <v>9.3061956000000006</v>
      </c>
      <c r="AS39">
        <v>1.3148617016057094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737.62796302880611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157.00778442859544</v>
      </c>
      <c r="L40">
        <v>41.839847178973002</v>
      </c>
      <c r="M40">
        <v>0</v>
      </c>
      <c r="N40">
        <v>28.861587388893781</v>
      </c>
      <c r="O40">
        <v>24.230187387357095</v>
      </c>
      <c r="P40">
        <v>59.872653140776293</v>
      </c>
      <c r="Q40">
        <v>5.3302133015721767</v>
      </c>
      <c r="R40">
        <v>10.357276277519</v>
      </c>
      <c r="S40">
        <v>6.449308003150847</v>
      </c>
      <c r="T40">
        <v>0</v>
      </c>
      <c r="U40">
        <v>318.38742354316634</v>
      </c>
      <c r="V40">
        <v>3.4878574147230328</v>
      </c>
      <c r="W40">
        <v>11.33642275699888</v>
      </c>
      <c r="X40">
        <v>36.047467711034386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4.0267970307092753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13.332261800000001</v>
      </c>
      <c r="AL40">
        <v>0.56777240000000018</v>
      </c>
      <c r="AM40">
        <v>0</v>
      </c>
      <c r="AN40">
        <v>0</v>
      </c>
      <c r="AO40">
        <v>0</v>
      </c>
      <c r="AP40">
        <v>0.15647875693024027</v>
      </c>
      <c r="AQ40">
        <v>0</v>
      </c>
      <c r="AR40">
        <v>9.3061956000000006</v>
      </c>
      <c r="AS40">
        <v>1.3148617016057094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731.91239582200569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157.00778442859544</v>
      </c>
      <c r="L41">
        <v>41.839847178973002</v>
      </c>
      <c r="M41">
        <v>0</v>
      </c>
      <c r="N41">
        <v>28.861587388893781</v>
      </c>
      <c r="O41">
        <v>24.230187387357095</v>
      </c>
      <c r="P41">
        <v>59.872653140776293</v>
      </c>
      <c r="Q41">
        <v>5.3302133015721767</v>
      </c>
      <c r="R41">
        <v>10.357276277519</v>
      </c>
      <c r="S41">
        <v>6.449308003150847</v>
      </c>
      <c r="T41">
        <v>0</v>
      </c>
      <c r="U41">
        <v>318.38742354316634</v>
      </c>
      <c r="V41">
        <v>3.4878574147230328</v>
      </c>
      <c r="W41">
        <v>11.33642275699888</v>
      </c>
      <c r="X41">
        <v>36.047467711034386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4.0267970307092753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13.332261800000001</v>
      </c>
      <c r="AL41">
        <v>0.56777240000000018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1.6184688</v>
      </c>
      <c r="AS41">
        <v>1.3148617016057094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724.06819026507537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157.00778442859544</v>
      </c>
      <c r="L42">
        <v>41.839847178973002</v>
      </c>
      <c r="M42">
        <v>0</v>
      </c>
      <c r="N42">
        <v>28.861587388893781</v>
      </c>
      <c r="O42">
        <v>24.230187387357095</v>
      </c>
      <c r="P42">
        <v>59.872653140776293</v>
      </c>
      <c r="Q42">
        <v>5.3302133015721767</v>
      </c>
      <c r="R42">
        <v>10.357276277519</v>
      </c>
      <c r="S42">
        <v>6.449308003150847</v>
      </c>
      <c r="T42">
        <v>0</v>
      </c>
      <c r="U42">
        <v>318.38742354316634</v>
      </c>
      <c r="V42">
        <v>3.4878574147230328</v>
      </c>
      <c r="W42">
        <v>11.33642275699888</v>
      </c>
      <c r="X42">
        <v>36.047467711034386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4.0267970307092753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13.332261800000001</v>
      </c>
      <c r="AL42">
        <v>0.56777240000000018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0.53948960000000001</v>
      </c>
      <c r="AS42">
        <v>1.3148617016057094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722.98921106507544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157.00778442859544</v>
      </c>
      <c r="L43">
        <v>41.839847178973002</v>
      </c>
      <c r="M43">
        <v>0</v>
      </c>
      <c r="N43">
        <v>28.861587388893781</v>
      </c>
      <c r="O43">
        <v>24.230187387357095</v>
      </c>
      <c r="P43">
        <v>59.872653140776293</v>
      </c>
      <c r="Q43">
        <v>5.3302133015721767</v>
      </c>
      <c r="R43">
        <v>10.357276277519</v>
      </c>
      <c r="S43">
        <v>6.449308003150847</v>
      </c>
      <c r="T43">
        <v>0</v>
      </c>
      <c r="U43">
        <v>318.38742354316634</v>
      </c>
      <c r="V43">
        <v>3.4878574147230328</v>
      </c>
      <c r="W43">
        <v>11.33642275699888</v>
      </c>
      <c r="X43">
        <v>36.047467711034386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13.332261800000001</v>
      </c>
      <c r="AL43">
        <v>0.56777240000000018</v>
      </c>
      <c r="AM43">
        <v>0</v>
      </c>
      <c r="AN43">
        <v>0</v>
      </c>
      <c r="AO43">
        <v>0</v>
      </c>
      <c r="AP43">
        <v>9.3887355741176487E-2</v>
      </c>
      <c r="AQ43">
        <v>0</v>
      </c>
      <c r="AR43">
        <v>0.53948960000000001</v>
      </c>
      <c r="AS43">
        <v>1.906549340321142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719.64798902882274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157.00778442859544</v>
      </c>
      <c r="L44">
        <v>41.839847178973002</v>
      </c>
      <c r="M44">
        <v>0</v>
      </c>
      <c r="N44">
        <v>28.861587388893781</v>
      </c>
      <c r="O44">
        <v>24.230187387357095</v>
      </c>
      <c r="P44">
        <v>59.872653140776293</v>
      </c>
      <c r="Q44">
        <v>5.3302133015721767</v>
      </c>
      <c r="R44">
        <v>10.357276277519</v>
      </c>
      <c r="S44">
        <v>6.449308003150847</v>
      </c>
      <c r="T44">
        <v>0</v>
      </c>
      <c r="U44">
        <v>318.38742354316634</v>
      </c>
      <c r="V44">
        <v>3.4878574147230328</v>
      </c>
      <c r="W44">
        <v>11.33642275699888</v>
      </c>
      <c r="X44">
        <v>36.047467711034386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13.332261800000001</v>
      </c>
      <c r="AL44">
        <v>0.56777240000000018</v>
      </c>
      <c r="AM44">
        <v>0</v>
      </c>
      <c r="AN44">
        <v>0</v>
      </c>
      <c r="AO44">
        <v>0</v>
      </c>
      <c r="AP44">
        <v>9.3887355741176487E-2</v>
      </c>
      <c r="AQ44">
        <v>0</v>
      </c>
      <c r="AR44">
        <v>0.53948960000000001</v>
      </c>
      <c r="AS44">
        <v>1.906549340321142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719.64798902882274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157.00968909158539</v>
      </c>
      <c r="L45">
        <v>41.839847178973002</v>
      </c>
      <c r="M45">
        <v>0</v>
      </c>
      <c r="N45">
        <v>28.861587388893781</v>
      </c>
      <c r="O45">
        <v>24.230187387357095</v>
      </c>
      <c r="P45">
        <v>59.872653140776293</v>
      </c>
      <c r="Q45">
        <v>5.3302133015721767</v>
      </c>
      <c r="R45">
        <v>10.357276277519</v>
      </c>
      <c r="S45">
        <v>6.449308003150847</v>
      </c>
      <c r="T45">
        <v>0</v>
      </c>
      <c r="U45">
        <v>318.38742354316634</v>
      </c>
      <c r="V45">
        <v>3.4878574147230328</v>
      </c>
      <c r="W45">
        <v>11.33642275699888</v>
      </c>
      <c r="X45">
        <v>36.047467711034386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13.332261800000001</v>
      </c>
      <c r="AL45">
        <v>0.56777240000000018</v>
      </c>
      <c r="AM45">
        <v>0</v>
      </c>
      <c r="AN45">
        <v>0</v>
      </c>
      <c r="AO45">
        <v>0</v>
      </c>
      <c r="AP45">
        <v>9.3887355741176487E-2</v>
      </c>
      <c r="AQ45">
        <v>0</v>
      </c>
      <c r="AR45">
        <v>0.53948960000000001</v>
      </c>
      <c r="AS45">
        <v>1.906549340321142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719.64989369181274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157.00966329072492</v>
      </c>
      <c r="L46">
        <v>41.839847178973002</v>
      </c>
      <c r="M46">
        <v>0</v>
      </c>
      <c r="N46">
        <v>28.861587388893781</v>
      </c>
      <c r="O46">
        <v>24.230187387357095</v>
      </c>
      <c r="P46">
        <v>59.872653140776293</v>
      </c>
      <c r="Q46">
        <v>5.3302133015721767</v>
      </c>
      <c r="R46">
        <v>10.357276277519</v>
      </c>
      <c r="S46">
        <v>6.449308003150847</v>
      </c>
      <c r="T46">
        <v>0</v>
      </c>
      <c r="U46">
        <v>318.38742354316634</v>
      </c>
      <c r="V46">
        <v>3.4878574147230328</v>
      </c>
      <c r="W46">
        <v>11.33642275699888</v>
      </c>
      <c r="X46">
        <v>36.047467711034386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13.332261800000001</v>
      </c>
      <c r="AL46">
        <v>0.56777240000000018</v>
      </c>
      <c r="AM46">
        <v>0</v>
      </c>
      <c r="AN46">
        <v>0</v>
      </c>
      <c r="AO46">
        <v>0</v>
      </c>
      <c r="AP46">
        <v>9.3887355741176487E-2</v>
      </c>
      <c r="AQ46">
        <v>0</v>
      </c>
      <c r="AR46">
        <v>0.53948960000000001</v>
      </c>
      <c r="AS46">
        <v>1.906549340321142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719.64986789095224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157.00963282015729</v>
      </c>
      <c r="L47">
        <v>41.839847178973002</v>
      </c>
      <c r="M47">
        <v>0</v>
      </c>
      <c r="N47">
        <v>28.861587388893781</v>
      </c>
      <c r="O47">
        <v>24.230187387357095</v>
      </c>
      <c r="P47">
        <v>59.872653140776293</v>
      </c>
      <c r="Q47">
        <v>5.3302133015721767</v>
      </c>
      <c r="R47">
        <v>10.357276277519</v>
      </c>
      <c r="S47">
        <v>6.449308003150847</v>
      </c>
      <c r="T47">
        <v>0</v>
      </c>
      <c r="U47">
        <v>318.38742354316634</v>
      </c>
      <c r="V47">
        <v>3.4878574147230328</v>
      </c>
      <c r="W47">
        <v>11.33642275699888</v>
      </c>
      <c r="X47">
        <v>36.047467711034386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13.332261800000001</v>
      </c>
      <c r="AL47">
        <v>0.56777240000000018</v>
      </c>
      <c r="AM47">
        <v>0</v>
      </c>
      <c r="AN47">
        <v>0</v>
      </c>
      <c r="AO47">
        <v>0</v>
      </c>
      <c r="AP47">
        <v>9.3887355741176487E-2</v>
      </c>
      <c r="AQ47">
        <v>0</v>
      </c>
      <c r="AR47">
        <v>0.53948960000000001</v>
      </c>
      <c r="AS47">
        <v>1.906549340321142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719.64983742038464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157.00959628598321</v>
      </c>
      <c r="L48">
        <v>41.839847178973002</v>
      </c>
      <c r="M48">
        <v>0</v>
      </c>
      <c r="N48">
        <v>28.861587388893781</v>
      </c>
      <c r="O48">
        <v>24.230187387357095</v>
      </c>
      <c r="P48">
        <v>59.872653140776293</v>
      </c>
      <c r="Q48">
        <v>5.3302133015721767</v>
      </c>
      <c r="R48">
        <v>10.357276277519</v>
      </c>
      <c r="S48">
        <v>6.449308003150847</v>
      </c>
      <c r="T48">
        <v>0</v>
      </c>
      <c r="U48">
        <v>318.38742354316634</v>
      </c>
      <c r="V48">
        <v>3.4878574147230328</v>
      </c>
      <c r="W48">
        <v>11.33642275699888</v>
      </c>
      <c r="X48">
        <v>36.047467711034386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13.332261800000001</v>
      </c>
      <c r="AL48">
        <v>0.56777240000000018</v>
      </c>
      <c r="AM48">
        <v>0</v>
      </c>
      <c r="AN48">
        <v>0</v>
      </c>
      <c r="AO48">
        <v>0</v>
      </c>
      <c r="AP48">
        <v>9.3887355741176487E-2</v>
      </c>
      <c r="AQ48">
        <v>0</v>
      </c>
      <c r="AR48">
        <v>0.53948960000000001</v>
      </c>
      <c r="AS48">
        <v>1.906549340321142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719.64980088621053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157.0095516782367</v>
      </c>
      <c r="L49">
        <v>41.839847178973002</v>
      </c>
      <c r="M49">
        <v>0</v>
      </c>
      <c r="N49">
        <v>28.861587388893781</v>
      </c>
      <c r="O49">
        <v>24.230187387357095</v>
      </c>
      <c r="P49">
        <v>59.872653140776293</v>
      </c>
      <c r="Q49">
        <v>5.3302133015721767</v>
      </c>
      <c r="R49">
        <v>10.357276277519</v>
      </c>
      <c r="S49">
        <v>6.449308003150847</v>
      </c>
      <c r="T49">
        <v>0</v>
      </c>
      <c r="U49">
        <v>318.38742354316634</v>
      </c>
      <c r="V49">
        <v>3.4878574147230328</v>
      </c>
      <c r="W49">
        <v>11.33642275699888</v>
      </c>
      <c r="X49">
        <v>36.047467711034386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13.332261800000001</v>
      </c>
      <c r="AL49">
        <v>0.56777240000000018</v>
      </c>
      <c r="AM49">
        <v>0</v>
      </c>
      <c r="AN49">
        <v>0</v>
      </c>
      <c r="AO49">
        <v>0</v>
      </c>
      <c r="AP49">
        <v>0.1877744575247722</v>
      </c>
      <c r="AQ49">
        <v>0</v>
      </c>
      <c r="AR49">
        <v>0.53948960000000001</v>
      </c>
      <c r="AS49">
        <v>1.3148617016057094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719.15195574153222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157.0707088875491</v>
      </c>
      <c r="L50">
        <v>33.66986892038566</v>
      </c>
      <c r="M50">
        <v>0</v>
      </c>
      <c r="N50">
        <v>28.861587388893781</v>
      </c>
      <c r="O50">
        <v>24.230187387357095</v>
      </c>
      <c r="P50">
        <v>59.872653140776293</v>
      </c>
      <c r="Q50">
        <v>5.3302133015721767</v>
      </c>
      <c r="R50">
        <v>10.357276277519</v>
      </c>
      <c r="S50">
        <v>6.449308003150847</v>
      </c>
      <c r="T50">
        <v>0</v>
      </c>
      <c r="U50">
        <v>318.38742354316634</v>
      </c>
      <c r="V50">
        <v>3.4878574147230328</v>
      </c>
      <c r="W50">
        <v>11.33642275699888</v>
      </c>
      <c r="X50">
        <v>36.047467711034386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13.332261800000001</v>
      </c>
      <c r="AL50">
        <v>0.56777240000000018</v>
      </c>
      <c r="AM50">
        <v>0</v>
      </c>
      <c r="AN50">
        <v>0</v>
      </c>
      <c r="AO50">
        <v>0</v>
      </c>
      <c r="AP50">
        <v>0.1877744575247722</v>
      </c>
      <c r="AQ50">
        <v>0</v>
      </c>
      <c r="AR50">
        <v>0.80923440000000002</v>
      </c>
      <c r="AS50">
        <v>1.3148617016057094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711.31287949225725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139.48862285788519</v>
      </c>
      <c r="L51">
        <v>41.808832440417603</v>
      </c>
      <c r="M51">
        <v>0</v>
      </c>
      <c r="N51">
        <v>28.861587388893781</v>
      </c>
      <c r="O51">
        <v>24.230187387357095</v>
      </c>
      <c r="P51">
        <v>59.872653140776293</v>
      </c>
      <c r="Q51">
        <v>5.3302133015721767</v>
      </c>
      <c r="R51">
        <v>10.357276277519</v>
      </c>
      <c r="S51">
        <v>6.449308003150847</v>
      </c>
      <c r="T51">
        <v>0</v>
      </c>
      <c r="U51">
        <v>318.38742354316634</v>
      </c>
      <c r="V51">
        <v>3.4878574147230328</v>
      </c>
      <c r="W51">
        <v>8.501761458022111</v>
      </c>
      <c r="X51">
        <v>36.047467711034386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13.332261800000001</v>
      </c>
      <c r="AL51">
        <v>0.56777240000000018</v>
      </c>
      <c r="AM51">
        <v>0</v>
      </c>
      <c r="AN51">
        <v>0</v>
      </c>
      <c r="AO51">
        <v>0</v>
      </c>
      <c r="AP51">
        <v>0.25036611267141679</v>
      </c>
      <c r="AQ51">
        <v>0</v>
      </c>
      <c r="AR51">
        <v>9.3061956000000006</v>
      </c>
      <c r="AS51">
        <v>1.3148617016057094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707.59464853879501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134.67878428885325</v>
      </c>
      <c r="L52">
        <v>41.839949230845427</v>
      </c>
      <c r="M52">
        <v>0</v>
      </c>
      <c r="N52">
        <v>28.861587388893781</v>
      </c>
      <c r="O52">
        <v>24.230187387357095</v>
      </c>
      <c r="P52">
        <v>59.872653140776293</v>
      </c>
      <c r="Q52">
        <v>5.3302133015721767</v>
      </c>
      <c r="R52">
        <v>10.357276277519</v>
      </c>
      <c r="S52">
        <v>6.449308003150847</v>
      </c>
      <c r="T52">
        <v>0</v>
      </c>
      <c r="U52">
        <v>318.38742354316634</v>
      </c>
      <c r="V52">
        <v>3.4878574147230328</v>
      </c>
      <c r="W52">
        <v>8.501761458022111</v>
      </c>
      <c r="X52">
        <v>36.047467711034386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13.332261800000001</v>
      </c>
      <c r="AL52">
        <v>0.56777240000000018</v>
      </c>
      <c r="AM52">
        <v>0</v>
      </c>
      <c r="AN52">
        <v>0</v>
      </c>
      <c r="AO52">
        <v>0</v>
      </c>
      <c r="AP52">
        <v>0.25036611267141679</v>
      </c>
      <c r="AQ52">
        <v>0</v>
      </c>
      <c r="AR52">
        <v>9.3061956000000006</v>
      </c>
      <c r="AS52">
        <v>1.3148617016057094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702.81592676019091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125.05895102805114</v>
      </c>
      <c r="L53">
        <v>41.839946690935577</v>
      </c>
      <c r="M53">
        <v>0</v>
      </c>
      <c r="N53">
        <v>28.861587388893781</v>
      </c>
      <c r="O53">
        <v>24.230187387357095</v>
      </c>
      <c r="P53">
        <v>59.872653140776293</v>
      </c>
      <c r="Q53">
        <v>5.3325583420337139</v>
      </c>
      <c r="R53">
        <v>10.357276277519</v>
      </c>
      <c r="S53">
        <v>6.4495518674698795</v>
      </c>
      <c r="T53">
        <v>0</v>
      </c>
      <c r="U53">
        <v>318.38742354316634</v>
      </c>
      <c r="V53">
        <v>3.4878574147230328</v>
      </c>
      <c r="W53">
        <v>8.501761458022111</v>
      </c>
      <c r="X53">
        <v>36.047467711034386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13.332261800000001</v>
      </c>
      <c r="AL53">
        <v>0.56777240000000018</v>
      </c>
      <c r="AM53">
        <v>0</v>
      </c>
      <c r="AN53">
        <v>0</v>
      </c>
      <c r="AO53">
        <v>0</v>
      </c>
      <c r="AP53">
        <v>0.25036611267141679</v>
      </c>
      <c r="AQ53">
        <v>0</v>
      </c>
      <c r="AR53">
        <v>1.348724</v>
      </c>
      <c r="AS53">
        <v>1.3148617016057094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685.24120826425951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106.1100132223105</v>
      </c>
      <c r="L54">
        <v>38.480534945004798</v>
      </c>
      <c r="M54">
        <v>0</v>
      </c>
      <c r="N54">
        <v>28.861587388893781</v>
      </c>
      <c r="O54">
        <v>24.230187387357095</v>
      </c>
      <c r="P54">
        <v>59.872653140776293</v>
      </c>
      <c r="Q54">
        <v>5.3325583420337139</v>
      </c>
      <c r="R54">
        <v>10.357276277519</v>
      </c>
      <c r="S54">
        <v>6.4495518674698795</v>
      </c>
      <c r="T54">
        <v>0</v>
      </c>
      <c r="U54">
        <v>318.38742354316634</v>
      </c>
      <c r="V54">
        <v>3.4878574147230328</v>
      </c>
      <c r="W54">
        <v>8.501761458022111</v>
      </c>
      <c r="X54">
        <v>36.047467711034386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13.332261800000001</v>
      </c>
      <c r="AL54">
        <v>0.56777240000000018</v>
      </c>
      <c r="AM54">
        <v>0</v>
      </c>
      <c r="AN54">
        <v>0</v>
      </c>
      <c r="AO54">
        <v>0</v>
      </c>
      <c r="AP54">
        <v>0.25036611267141679</v>
      </c>
      <c r="AQ54">
        <v>0</v>
      </c>
      <c r="AR54">
        <v>0.53948960000000001</v>
      </c>
      <c r="AS54">
        <v>1.3148617016057094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662.12362431258816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86.388561410131985</v>
      </c>
      <c r="L55">
        <v>22.130051974652918</v>
      </c>
      <c r="M55">
        <v>0</v>
      </c>
      <c r="N55">
        <v>28.861587388893781</v>
      </c>
      <c r="O55">
        <v>24.230187387357095</v>
      </c>
      <c r="P55">
        <v>59.872653140776293</v>
      </c>
      <c r="Q55">
        <v>5.3325583420337139</v>
      </c>
      <c r="R55">
        <v>10.357276277519</v>
      </c>
      <c r="S55">
        <v>6.4495518674698795</v>
      </c>
      <c r="T55">
        <v>0</v>
      </c>
      <c r="U55">
        <v>318.38742354316634</v>
      </c>
      <c r="V55">
        <v>3.4878574147230328</v>
      </c>
      <c r="W55">
        <v>8.501761458022111</v>
      </c>
      <c r="X55">
        <v>36.047467711034386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13.332261800000001</v>
      </c>
      <c r="AL55">
        <v>0.56777240000000018</v>
      </c>
      <c r="AM55">
        <v>0</v>
      </c>
      <c r="AN55">
        <v>0</v>
      </c>
      <c r="AO55">
        <v>0</v>
      </c>
      <c r="AP55">
        <v>0.25036611267141679</v>
      </c>
      <c r="AQ55">
        <v>0</v>
      </c>
      <c r="AR55">
        <v>0.80923440000000002</v>
      </c>
      <c r="AS55">
        <v>1.906549340321142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626.913121968773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86.388561410131985</v>
      </c>
      <c r="L56">
        <v>22.130006765835596</v>
      </c>
      <c r="M56">
        <v>0</v>
      </c>
      <c r="N56">
        <v>28.861587388893781</v>
      </c>
      <c r="O56">
        <v>24.230187387357095</v>
      </c>
      <c r="P56">
        <v>59.872653140776293</v>
      </c>
      <c r="Q56">
        <v>5.3325583420337139</v>
      </c>
      <c r="R56">
        <v>10.357276277519</v>
      </c>
      <c r="S56">
        <v>6.4495518674698795</v>
      </c>
      <c r="T56">
        <v>0</v>
      </c>
      <c r="U56">
        <v>318.38742354316634</v>
      </c>
      <c r="V56">
        <v>3.4878574147230328</v>
      </c>
      <c r="W56">
        <v>8.501761458022111</v>
      </c>
      <c r="X56">
        <v>36.047467711034386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13.332261800000001</v>
      </c>
      <c r="AL56">
        <v>0.56777240000000018</v>
      </c>
      <c r="AM56">
        <v>0</v>
      </c>
      <c r="AN56">
        <v>0</v>
      </c>
      <c r="AO56">
        <v>0</v>
      </c>
      <c r="AP56">
        <v>0.25036611267141679</v>
      </c>
      <c r="AQ56">
        <v>0</v>
      </c>
      <c r="AR56">
        <v>0.80923440000000002</v>
      </c>
      <c r="AS56">
        <v>1.906549340321142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626.91307675995574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86.388561410131985</v>
      </c>
      <c r="L57">
        <v>24.050418140294681</v>
      </c>
      <c r="M57">
        <v>0</v>
      </c>
      <c r="N57">
        <v>28.861587388893781</v>
      </c>
      <c r="O57">
        <v>24.230187387357095</v>
      </c>
      <c r="P57">
        <v>59.872653140776293</v>
      </c>
      <c r="Q57">
        <v>3.8488930112293138</v>
      </c>
      <c r="R57">
        <v>5.7689362160220981</v>
      </c>
      <c r="S57">
        <v>3.8496231625441695</v>
      </c>
      <c r="T57">
        <v>0</v>
      </c>
      <c r="U57">
        <v>318.38742354316634</v>
      </c>
      <c r="V57">
        <v>5.070574633901705</v>
      </c>
      <c r="W57">
        <v>8.501761458022111</v>
      </c>
      <c r="X57">
        <v>36.047467711034386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13.332261800000001</v>
      </c>
      <c r="AL57">
        <v>0.56777240000000018</v>
      </c>
      <c r="AM57">
        <v>0</v>
      </c>
      <c r="AN57">
        <v>0</v>
      </c>
      <c r="AO57">
        <v>0</v>
      </c>
      <c r="AP57">
        <v>0.25036611267141679</v>
      </c>
      <c r="AQ57">
        <v>0</v>
      </c>
      <c r="AR57">
        <v>0.80923440000000002</v>
      </c>
      <c r="AS57">
        <v>1.906549340321142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621.74427125636646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86.388561410131985</v>
      </c>
      <c r="L58">
        <v>24.050418140294681</v>
      </c>
      <c r="M58">
        <v>0</v>
      </c>
      <c r="N58">
        <v>28.861587388893781</v>
      </c>
      <c r="O58">
        <v>24.230187387357095</v>
      </c>
      <c r="P58">
        <v>59.872653140776293</v>
      </c>
      <c r="Q58">
        <v>3.8488930112293138</v>
      </c>
      <c r="R58">
        <v>5.7689362160220981</v>
      </c>
      <c r="S58">
        <v>3.8496231625441695</v>
      </c>
      <c r="T58">
        <v>0</v>
      </c>
      <c r="U58">
        <v>318.38742354316634</v>
      </c>
      <c r="V58">
        <v>5.070574633901705</v>
      </c>
      <c r="W58">
        <v>8.501761458022111</v>
      </c>
      <c r="X58">
        <v>36.047467711034386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13.332261800000001</v>
      </c>
      <c r="AL58">
        <v>0.56777240000000018</v>
      </c>
      <c r="AM58">
        <v>0</v>
      </c>
      <c r="AN58">
        <v>0</v>
      </c>
      <c r="AO58">
        <v>0</v>
      </c>
      <c r="AP58">
        <v>0.25036611267141679</v>
      </c>
      <c r="AQ58">
        <v>0</v>
      </c>
      <c r="AR58">
        <v>9.3061956000000006</v>
      </c>
      <c r="AS58">
        <v>1.906549340321142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630.24123245636645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86.38891286179215</v>
      </c>
      <c r="L59">
        <v>24.050418140294681</v>
      </c>
      <c r="M59">
        <v>0</v>
      </c>
      <c r="N59">
        <v>28.861587388893781</v>
      </c>
      <c r="O59">
        <v>24.230187387357095</v>
      </c>
      <c r="P59">
        <v>59.872653140776293</v>
      </c>
      <c r="Q59">
        <v>3.8488930112293138</v>
      </c>
      <c r="R59">
        <v>5.7689362160220981</v>
      </c>
      <c r="S59">
        <v>3.8496231625441695</v>
      </c>
      <c r="T59">
        <v>0</v>
      </c>
      <c r="U59">
        <v>318.38742354316634</v>
      </c>
      <c r="V59">
        <v>1.9201079999999997</v>
      </c>
      <c r="W59">
        <v>8.501761458022111</v>
      </c>
      <c r="X59">
        <v>36.047467711034386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13.332261800000001</v>
      </c>
      <c r="AL59">
        <v>0.56777240000000018</v>
      </c>
      <c r="AM59">
        <v>0</v>
      </c>
      <c r="AN59">
        <v>0</v>
      </c>
      <c r="AO59">
        <v>0</v>
      </c>
      <c r="AP59">
        <v>0.25036611267141679</v>
      </c>
      <c r="AQ59">
        <v>0</v>
      </c>
      <c r="AR59">
        <v>9.3061956000000006</v>
      </c>
      <c r="AS59">
        <v>1.3148617016057094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626.49942963540946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86.388809310467749</v>
      </c>
      <c r="L60">
        <v>24.050418140294681</v>
      </c>
      <c r="M60">
        <v>0</v>
      </c>
      <c r="N60">
        <v>28.861587388893781</v>
      </c>
      <c r="O60">
        <v>24.230187387357095</v>
      </c>
      <c r="P60">
        <v>59.872653140776293</v>
      </c>
      <c r="Q60">
        <v>3.8488930112293138</v>
      </c>
      <c r="R60">
        <v>5.7689362160220981</v>
      </c>
      <c r="S60">
        <v>3.8496231625441695</v>
      </c>
      <c r="T60">
        <v>0</v>
      </c>
      <c r="U60">
        <v>318.38742354316634</v>
      </c>
      <c r="V60">
        <v>1.9201079999999997</v>
      </c>
      <c r="W60">
        <v>8.501761458022111</v>
      </c>
      <c r="X60">
        <v>36.047467711034386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13.332261800000001</v>
      </c>
      <c r="AL60">
        <v>0.56777240000000018</v>
      </c>
      <c r="AM60">
        <v>0</v>
      </c>
      <c r="AN60">
        <v>0</v>
      </c>
      <c r="AO60">
        <v>0</v>
      </c>
      <c r="AP60">
        <v>0.25036611267141679</v>
      </c>
      <c r="AQ60">
        <v>0</v>
      </c>
      <c r="AR60">
        <v>0.80923440000000002</v>
      </c>
      <c r="AS60">
        <v>1.3148617016057094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618.00236488408507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86.388683955524428</v>
      </c>
      <c r="L61">
        <v>24.050418140294681</v>
      </c>
      <c r="M61">
        <v>0</v>
      </c>
      <c r="N61">
        <v>28.861587388893781</v>
      </c>
      <c r="O61">
        <v>24.230187387357095</v>
      </c>
      <c r="P61">
        <v>59.872653140776293</v>
      </c>
      <c r="Q61">
        <v>3.8488930112293138</v>
      </c>
      <c r="R61">
        <v>5.7689362160220981</v>
      </c>
      <c r="S61">
        <v>3.8496231625441695</v>
      </c>
      <c r="T61">
        <v>0</v>
      </c>
      <c r="U61">
        <v>318.38742354316634</v>
      </c>
      <c r="V61">
        <v>1.9201079999999997</v>
      </c>
      <c r="W61">
        <v>8.501761458022111</v>
      </c>
      <c r="X61">
        <v>36.047467711034386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13.332261800000001</v>
      </c>
      <c r="AL61">
        <v>0.56777240000000018</v>
      </c>
      <c r="AM61">
        <v>0</v>
      </c>
      <c r="AN61">
        <v>0</v>
      </c>
      <c r="AO61">
        <v>0</v>
      </c>
      <c r="AP61">
        <v>0.25036611267141679</v>
      </c>
      <c r="AQ61">
        <v>0</v>
      </c>
      <c r="AR61">
        <v>0.80923440000000002</v>
      </c>
      <c r="AS61">
        <v>1.906549340321142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618.59392716785715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86.388529100249528</v>
      </c>
      <c r="L62">
        <v>24.050418140294681</v>
      </c>
      <c r="M62">
        <v>0</v>
      </c>
      <c r="N62">
        <v>28.861587388893781</v>
      </c>
      <c r="O62">
        <v>24.230187387357095</v>
      </c>
      <c r="P62">
        <v>59.872653140776293</v>
      </c>
      <c r="Q62">
        <v>3.8488930112293138</v>
      </c>
      <c r="R62">
        <v>5.7689362160220981</v>
      </c>
      <c r="S62">
        <v>3.8496231625441695</v>
      </c>
      <c r="T62">
        <v>0</v>
      </c>
      <c r="U62">
        <v>318.38742354316634</v>
      </c>
      <c r="V62">
        <v>1.9201079999999997</v>
      </c>
      <c r="W62">
        <v>8.501761458022111</v>
      </c>
      <c r="X62">
        <v>36.047467711034386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13.332261800000001</v>
      </c>
      <c r="AL62">
        <v>0.56777240000000018</v>
      </c>
      <c r="AM62">
        <v>0</v>
      </c>
      <c r="AN62">
        <v>0</v>
      </c>
      <c r="AO62">
        <v>0</v>
      </c>
      <c r="AP62">
        <v>0.25036611267141679</v>
      </c>
      <c r="AQ62">
        <v>0</v>
      </c>
      <c r="AR62">
        <v>0.80923440000000002</v>
      </c>
      <c r="AS62">
        <v>1.906549340321142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618.59377231258236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86.388417365761214</v>
      </c>
      <c r="L63">
        <v>24.050418140294681</v>
      </c>
      <c r="M63">
        <v>0</v>
      </c>
      <c r="N63">
        <v>28.861587388893781</v>
      </c>
      <c r="O63">
        <v>24.230187387357095</v>
      </c>
      <c r="P63">
        <v>59.872653140776293</v>
      </c>
      <c r="Q63">
        <v>3.8488930112293138</v>
      </c>
      <c r="R63">
        <v>5.7689362160220981</v>
      </c>
      <c r="S63">
        <v>3.8496231625441695</v>
      </c>
      <c r="T63">
        <v>0</v>
      </c>
      <c r="U63">
        <v>318.38742354316634</v>
      </c>
      <c r="V63">
        <v>1.9201079999999997</v>
      </c>
      <c r="W63">
        <v>8.501761458022111</v>
      </c>
      <c r="X63">
        <v>36.047467711034386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13.332261800000001</v>
      </c>
      <c r="AL63">
        <v>0.56777240000000018</v>
      </c>
      <c r="AM63">
        <v>0</v>
      </c>
      <c r="AN63">
        <v>0</v>
      </c>
      <c r="AO63">
        <v>0</v>
      </c>
      <c r="AP63">
        <v>0.25036611267141679</v>
      </c>
      <c r="AQ63">
        <v>0</v>
      </c>
      <c r="AR63">
        <v>0.80923440000000002</v>
      </c>
      <c r="AS63">
        <v>1.906549340321142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618.59366057809393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86.388417365761214</v>
      </c>
      <c r="L64">
        <v>24.050418140294681</v>
      </c>
      <c r="M64">
        <v>0</v>
      </c>
      <c r="N64">
        <v>28.861587388893781</v>
      </c>
      <c r="O64">
        <v>24.230187387357095</v>
      </c>
      <c r="P64">
        <v>59.872653140776293</v>
      </c>
      <c r="Q64">
        <v>3.8488930112293138</v>
      </c>
      <c r="R64">
        <v>5.7689362160220981</v>
      </c>
      <c r="S64">
        <v>3.8496231625441695</v>
      </c>
      <c r="T64">
        <v>0</v>
      </c>
      <c r="U64">
        <v>318.38742354316634</v>
      </c>
      <c r="V64">
        <v>1.9201079999999997</v>
      </c>
      <c r="W64">
        <v>8.501761458022111</v>
      </c>
      <c r="X64">
        <v>36.047467711034386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13.332261800000001</v>
      </c>
      <c r="AL64">
        <v>0.56777240000000018</v>
      </c>
      <c r="AM64">
        <v>0</v>
      </c>
      <c r="AN64">
        <v>0</v>
      </c>
      <c r="AO64">
        <v>0</v>
      </c>
      <c r="AP64">
        <v>0.25036611267141679</v>
      </c>
      <c r="AQ64">
        <v>0</v>
      </c>
      <c r="AR64">
        <v>0.80923440000000002</v>
      </c>
      <c r="AS64">
        <v>1.906549340321142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618.59366057809393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86.388417365761214</v>
      </c>
      <c r="L65">
        <v>24.050460743598233</v>
      </c>
      <c r="M65">
        <v>0</v>
      </c>
      <c r="N65">
        <v>28.861587388893781</v>
      </c>
      <c r="O65">
        <v>24.230187387357095</v>
      </c>
      <c r="P65">
        <v>59.872653140776293</v>
      </c>
      <c r="Q65">
        <v>3.8488930112293138</v>
      </c>
      <c r="R65">
        <v>5.7689362160220981</v>
      </c>
      <c r="S65">
        <v>3.8496231625441695</v>
      </c>
      <c r="T65">
        <v>0</v>
      </c>
      <c r="U65">
        <v>318.38742354316634</v>
      </c>
      <c r="V65">
        <v>1.9201079999999997</v>
      </c>
      <c r="W65">
        <v>8.501761458022111</v>
      </c>
      <c r="X65">
        <v>36.047467711034386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13.332261800000001</v>
      </c>
      <c r="AL65">
        <v>0.56777240000000018</v>
      </c>
      <c r="AM65">
        <v>0</v>
      </c>
      <c r="AN65">
        <v>0</v>
      </c>
      <c r="AO65">
        <v>0</v>
      </c>
      <c r="AP65">
        <v>0.25036611267141679</v>
      </c>
      <c r="AQ65">
        <v>0</v>
      </c>
      <c r="AR65">
        <v>1.348724</v>
      </c>
      <c r="AS65">
        <v>4.0760710209634254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621.30271446203983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86.388595218915</v>
      </c>
      <c r="L66">
        <v>24.050426775299844</v>
      </c>
      <c r="M66">
        <v>0</v>
      </c>
      <c r="N66">
        <v>28.861587388893781</v>
      </c>
      <c r="O66">
        <v>24.230187387357095</v>
      </c>
      <c r="P66">
        <v>59.872653140776293</v>
      </c>
      <c r="Q66">
        <v>3.8494370041004609</v>
      </c>
      <c r="R66">
        <v>5.7689362160220981</v>
      </c>
      <c r="S66">
        <v>3.8494752917946471</v>
      </c>
      <c r="T66">
        <v>0</v>
      </c>
      <c r="U66">
        <v>318.38742354316634</v>
      </c>
      <c r="V66">
        <v>1.9201079999999997</v>
      </c>
      <c r="W66">
        <v>8.501761458022111</v>
      </c>
      <c r="X66">
        <v>36.047467711034386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13.332261800000001</v>
      </c>
      <c r="AL66">
        <v>0.56777240000000018</v>
      </c>
      <c r="AM66">
        <v>0</v>
      </c>
      <c r="AN66">
        <v>0</v>
      </c>
      <c r="AO66">
        <v>0</v>
      </c>
      <c r="AP66">
        <v>0.25036611267141679</v>
      </c>
      <c r="AQ66">
        <v>0</v>
      </c>
      <c r="AR66">
        <v>9.3061956000000006</v>
      </c>
      <c r="AS66">
        <v>4.0760710209634254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629.26072606901687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86.388714990357187</v>
      </c>
      <c r="L67">
        <v>23.380148313855887</v>
      </c>
      <c r="M67">
        <v>0</v>
      </c>
      <c r="N67">
        <v>28.861587388893781</v>
      </c>
      <c r="O67">
        <v>24.230187387357095</v>
      </c>
      <c r="P67">
        <v>59.872653140776293</v>
      </c>
      <c r="Q67">
        <v>3.8494370041004609</v>
      </c>
      <c r="R67">
        <v>5.7689362160220981</v>
      </c>
      <c r="S67">
        <v>3.8494752917946471</v>
      </c>
      <c r="T67">
        <v>0</v>
      </c>
      <c r="U67">
        <v>318.38742354316634</v>
      </c>
      <c r="V67">
        <v>1.9201079999999997</v>
      </c>
      <c r="W67">
        <v>8.501761458022111</v>
      </c>
      <c r="X67">
        <v>36.047467711034386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13.332261800000001</v>
      </c>
      <c r="AL67">
        <v>0.34066349079173847</v>
      </c>
      <c r="AM67">
        <v>0</v>
      </c>
      <c r="AN67">
        <v>0</v>
      </c>
      <c r="AO67">
        <v>0</v>
      </c>
      <c r="AP67">
        <v>0.25036611267141679</v>
      </c>
      <c r="AQ67">
        <v>0</v>
      </c>
      <c r="AR67">
        <v>9.3061956000000006</v>
      </c>
      <c r="AS67">
        <v>4.0760710209634254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628.36345846980691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86.389822392208089</v>
      </c>
      <c r="L68">
        <v>24.000332680600362</v>
      </c>
      <c r="M68">
        <v>0</v>
      </c>
      <c r="N68">
        <v>28.861587388893781</v>
      </c>
      <c r="O68">
        <v>24.230187387357095</v>
      </c>
      <c r="P68">
        <v>59.872653140776293</v>
      </c>
      <c r="Q68">
        <v>3.8494370041004609</v>
      </c>
      <c r="R68">
        <v>5.7689362160220981</v>
      </c>
      <c r="S68">
        <v>3.8494752917946471</v>
      </c>
      <c r="T68">
        <v>0</v>
      </c>
      <c r="U68">
        <v>318.38742354316634</v>
      </c>
      <c r="V68">
        <v>1.9201079999999997</v>
      </c>
      <c r="W68">
        <v>8.501761458022111</v>
      </c>
      <c r="X68">
        <v>36.047467711034386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4.0267970307092753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13.332261800000001</v>
      </c>
      <c r="AL68">
        <v>0.34066349079173847</v>
      </c>
      <c r="AM68">
        <v>0</v>
      </c>
      <c r="AN68">
        <v>0</v>
      </c>
      <c r="AO68">
        <v>0</v>
      </c>
      <c r="AP68">
        <v>0.25036611267141679</v>
      </c>
      <c r="AQ68">
        <v>0</v>
      </c>
      <c r="AR68">
        <v>1.348724</v>
      </c>
      <c r="AS68">
        <v>4.0760710209634254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625.0540756691114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157.00969833771794</v>
      </c>
      <c r="L69">
        <v>41.839847178973002</v>
      </c>
      <c r="M69">
        <v>0</v>
      </c>
      <c r="N69">
        <v>28.861587388893781</v>
      </c>
      <c r="O69">
        <v>24.230187387357095</v>
      </c>
      <c r="P69">
        <v>59.872653140776293</v>
      </c>
      <c r="Q69">
        <v>5.3302133015721767</v>
      </c>
      <c r="R69">
        <v>10.357276277519</v>
      </c>
      <c r="S69">
        <v>6.449308003150847</v>
      </c>
      <c r="T69">
        <v>0</v>
      </c>
      <c r="U69">
        <v>318.38742354316634</v>
      </c>
      <c r="V69">
        <v>5.070574633901705</v>
      </c>
      <c r="W69">
        <v>8.501761458022111</v>
      </c>
      <c r="X69">
        <v>36.047467711034386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4.0267970307092753</v>
      </c>
      <c r="AF69">
        <v>0</v>
      </c>
      <c r="AG69">
        <v>0</v>
      </c>
      <c r="AH69">
        <v>5.7155672068004222</v>
      </c>
      <c r="AI69">
        <v>0</v>
      </c>
      <c r="AJ69">
        <v>0</v>
      </c>
      <c r="AK69">
        <v>13.332261800000001</v>
      </c>
      <c r="AL69">
        <v>0.34066349079173847</v>
      </c>
      <c r="AM69">
        <v>0</v>
      </c>
      <c r="AN69">
        <v>0</v>
      </c>
      <c r="AO69">
        <v>0</v>
      </c>
      <c r="AP69">
        <v>0.25036611267141679</v>
      </c>
      <c r="AQ69">
        <v>0</v>
      </c>
      <c r="AR69">
        <v>0.80923440000000002</v>
      </c>
      <c r="AS69">
        <v>4.0760710209634254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730.5089594240211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157.00778442859544</v>
      </c>
      <c r="L70">
        <v>41.839847178973002</v>
      </c>
      <c r="M70">
        <v>0</v>
      </c>
      <c r="N70">
        <v>28.861587388893781</v>
      </c>
      <c r="O70">
        <v>24.230187387357095</v>
      </c>
      <c r="P70">
        <v>59.872653140776293</v>
      </c>
      <c r="Q70">
        <v>5.3302133015721767</v>
      </c>
      <c r="R70">
        <v>10.357276277519</v>
      </c>
      <c r="S70">
        <v>6.449308003150847</v>
      </c>
      <c r="T70">
        <v>0</v>
      </c>
      <c r="U70">
        <v>318.38742354316634</v>
      </c>
      <c r="V70">
        <v>5.070574633901705</v>
      </c>
      <c r="W70">
        <v>8.501761458022111</v>
      </c>
      <c r="X70">
        <v>36.047467711034386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4.0267970307092753</v>
      </c>
      <c r="AF70">
        <v>0</v>
      </c>
      <c r="AG70">
        <v>0</v>
      </c>
      <c r="AH70">
        <v>11.431134413600844</v>
      </c>
      <c r="AI70">
        <v>0</v>
      </c>
      <c r="AJ70">
        <v>0</v>
      </c>
      <c r="AK70">
        <v>13.332261800000001</v>
      </c>
      <c r="AL70">
        <v>0.34066349079173847</v>
      </c>
      <c r="AM70">
        <v>0</v>
      </c>
      <c r="AN70">
        <v>0</v>
      </c>
      <c r="AO70">
        <v>0</v>
      </c>
      <c r="AP70">
        <v>0.25036611267141679</v>
      </c>
      <c r="AQ70">
        <v>0</v>
      </c>
      <c r="AR70">
        <v>0.80923440000000002</v>
      </c>
      <c r="AS70">
        <v>4.0760710209634254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736.22261272169897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157.00778442859544</v>
      </c>
      <c r="L71">
        <v>41.839847178973002</v>
      </c>
      <c r="M71">
        <v>0</v>
      </c>
      <c r="N71">
        <v>28.861587388893781</v>
      </c>
      <c r="O71">
        <v>24.230187387357095</v>
      </c>
      <c r="P71">
        <v>59.872653140776293</v>
      </c>
      <c r="Q71">
        <v>5.3302133015721767</v>
      </c>
      <c r="R71">
        <v>10.357276277519</v>
      </c>
      <c r="S71">
        <v>6.449308003150847</v>
      </c>
      <c r="T71">
        <v>0</v>
      </c>
      <c r="U71">
        <v>318.38742354316634</v>
      </c>
      <c r="V71">
        <v>5.070574633901705</v>
      </c>
      <c r="W71">
        <v>8.501761458022111</v>
      </c>
      <c r="X71">
        <v>36.047467711034386</v>
      </c>
      <c r="Y71">
        <v>0</v>
      </c>
      <c r="Z71">
        <v>0.53756559999999998</v>
      </c>
      <c r="AA71">
        <v>0</v>
      </c>
      <c r="AB71">
        <v>0.8143330000000002</v>
      </c>
      <c r="AC71">
        <v>0</v>
      </c>
      <c r="AD71">
        <v>0</v>
      </c>
      <c r="AE71">
        <v>8.0535938074045195</v>
      </c>
      <c r="AF71">
        <v>0</v>
      </c>
      <c r="AG71">
        <v>0</v>
      </c>
      <c r="AH71">
        <v>17.123561519999999</v>
      </c>
      <c r="AI71">
        <v>0</v>
      </c>
      <c r="AJ71">
        <v>0</v>
      </c>
      <c r="AK71">
        <v>13.332261800000001</v>
      </c>
      <c r="AL71">
        <v>0.34066349079173847</v>
      </c>
      <c r="AM71">
        <v>0</v>
      </c>
      <c r="AN71">
        <v>0</v>
      </c>
      <c r="AO71">
        <v>0</v>
      </c>
      <c r="AP71">
        <v>0.12518305633570839</v>
      </c>
      <c r="AQ71">
        <v>0</v>
      </c>
      <c r="AR71">
        <v>0.80923440000000002</v>
      </c>
      <c r="AS71">
        <v>1.906549340321142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744.99903046781526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157.00778442859544</v>
      </c>
      <c r="L72">
        <v>41.839847178973002</v>
      </c>
      <c r="M72">
        <v>0</v>
      </c>
      <c r="N72">
        <v>28.861587388893781</v>
      </c>
      <c r="O72">
        <v>24.230187387357095</v>
      </c>
      <c r="P72">
        <v>59.872653140776293</v>
      </c>
      <c r="Q72">
        <v>5.3302133015721767</v>
      </c>
      <c r="R72">
        <v>10.357276277519</v>
      </c>
      <c r="S72">
        <v>6.449308003150847</v>
      </c>
      <c r="T72">
        <v>0</v>
      </c>
      <c r="U72">
        <v>318.38742354316634</v>
      </c>
      <c r="V72">
        <v>5.070574633901705</v>
      </c>
      <c r="W72">
        <v>8.501761458022111</v>
      </c>
      <c r="X72">
        <v>36.047467711034386</v>
      </c>
      <c r="Y72">
        <v>0</v>
      </c>
      <c r="Z72">
        <v>1.6014080239999999</v>
      </c>
      <c r="AA72">
        <v>1.7179093148148152</v>
      </c>
      <c r="AB72">
        <v>3.1921854108027015</v>
      </c>
      <c r="AC72">
        <v>0</v>
      </c>
      <c r="AD72">
        <v>4.1957630000000004</v>
      </c>
      <c r="AE72">
        <v>8.0535938074045195</v>
      </c>
      <c r="AF72">
        <v>0</v>
      </c>
      <c r="AG72">
        <v>0</v>
      </c>
      <c r="AH72">
        <v>22.862268573199575</v>
      </c>
      <c r="AI72">
        <v>0</v>
      </c>
      <c r="AJ72">
        <v>0</v>
      </c>
      <c r="AK72">
        <v>13.332261800000001</v>
      </c>
      <c r="AL72">
        <v>1.7033172000000001</v>
      </c>
      <c r="AM72">
        <v>0</v>
      </c>
      <c r="AN72">
        <v>0</v>
      </c>
      <c r="AO72">
        <v>0</v>
      </c>
      <c r="AP72">
        <v>0.12518305633570839</v>
      </c>
      <c r="AQ72">
        <v>0</v>
      </c>
      <c r="AR72">
        <v>0.80923440000000002</v>
      </c>
      <c r="AS72">
        <v>1.906549340321142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761.45575837984074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157.00778442859544</v>
      </c>
      <c r="L73">
        <v>41.839847178973002</v>
      </c>
      <c r="M73">
        <v>0</v>
      </c>
      <c r="N73">
        <v>28.861587388893781</v>
      </c>
      <c r="O73">
        <v>24.230187387357095</v>
      </c>
      <c r="P73">
        <v>59.872653140776293</v>
      </c>
      <c r="Q73">
        <v>5.3302133015721767</v>
      </c>
      <c r="R73">
        <v>10.357276277519</v>
      </c>
      <c r="S73">
        <v>6.449308003150847</v>
      </c>
      <c r="T73">
        <v>0</v>
      </c>
      <c r="U73">
        <v>318.38742354316634</v>
      </c>
      <c r="V73">
        <v>5.070574633901705</v>
      </c>
      <c r="W73">
        <v>8.501761458022111</v>
      </c>
      <c r="X73">
        <v>36.047467711034386</v>
      </c>
      <c r="Y73">
        <v>0</v>
      </c>
      <c r="Z73">
        <v>4.7800333660000005</v>
      </c>
      <c r="AA73">
        <v>3.3972139259259269</v>
      </c>
      <c r="AB73">
        <v>6.4364880421605415</v>
      </c>
      <c r="AC73">
        <v>0</v>
      </c>
      <c r="AD73">
        <v>6.6964377744133232</v>
      </c>
      <c r="AE73">
        <v>12.080390838113795</v>
      </c>
      <c r="AF73">
        <v>0</v>
      </c>
      <c r="AG73">
        <v>0</v>
      </c>
      <c r="AH73">
        <v>28.577835780000001</v>
      </c>
      <c r="AI73">
        <v>0</v>
      </c>
      <c r="AJ73">
        <v>0</v>
      </c>
      <c r="AK73">
        <v>13.332261800000001</v>
      </c>
      <c r="AL73">
        <v>10.219903200000003</v>
      </c>
      <c r="AM73">
        <v>3.861892774493624</v>
      </c>
      <c r="AN73">
        <v>0</v>
      </c>
      <c r="AO73">
        <v>0</v>
      </c>
      <c r="AP73">
        <v>0.12518305633570839</v>
      </c>
      <c r="AQ73">
        <v>0</v>
      </c>
      <c r="AR73">
        <v>0.80923440000000002</v>
      </c>
      <c r="AS73">
        <v>1.906549340321142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794.17950875072631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157.00778442859544</v>
      </c>
      <c r="L74">
        <v>41.839847178973002</v>
      </c>
      <c r="M74">
        <v>0</v>
      </c>
      <c r="N74">
        <v>28.861587388893781</v>
      </c>
      <c r="O74">
        <v>24.230187387357095</v>
      </c>
      <c r="P74">
        <v>59.872653140776293</v>
      </c>
      <c r="Q74">
        <v>5.3302133015721767</v>
      </c>
      <c r="R74">
        <v>10.357276277519</v>
      </c>
      <c r="S74">
        <v>6.449308003150847</v>
      </c>
      <c r="T74">
        <v>0</v>
      </c>
      <c r="U74">
        <v>318.38742354316634</v>
      </c>
      <c r="V74">
        <v>5.070574633901705</v>
      </c>
      <c r="W74">
        <v>8.501761458022111</v>
      </c>
      <c r="X74">
        <v>36.047467711034386</v>
      </c>
      <c r="Y74">
        <v>0</v>
      </c>
      <c r="Z74">
        <v>4.7800333660000005</v>
      </c>
      <c r="AA74">
        <v>5.4046585185185201</v>
      </c>
      <c r="AB74">
        <v>6.4364880421605415</v>
      </c>
      <c r="AC74">
        <v>0</v>
      </c>
      <c r="AD74">
        <v>6.6964377744133232</v>
      </c>
      <c r="AE74">
        <v>12.080390838113795</v>
      </c>
      <c r="AF74">
        <v>0</v>
      </c>
      <c r="AG74">
        <v>0</v>
      </c>
      <c r="AH74">
        <v>28.577835780000001</v>
      </c>
      <c r="AI74">
        <v>0</v>
      </c>
      <c r="AJ74">
        <v>0</v>
      </c>
      <c r="AK74">
        <v>13.332261800000001</v>
      </c>
      <c r="AL74">
        <v>10.219903200000003</v>
      </c>
      <c r="AM74">
        <v>3.861892774493624</v>
      </c>
      <c r="AN74">
        <v>0</v>
      </c>
      <c r="AO74">
        <v>0</v>
      </c>
      <c r="AP74">
        <v>0.12518305633570839</v>
      </c>
      <c r="AQ74">
        <v>0</v>
      </c>
      <c r="AR74">
        <v>0.80923440000000002</v>
      </c>
      <c r="AS74">
        <v>1.906549340321142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796.18695334331892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157.00778442859544</v>
      </c>
      <c r="L75">
        <v>41.839847178973002</v>
      </c>
      <c r="M75">
        <v>0</v>
      </c>
      <c r="N75">
        <v>28.861587388893781</v>
      </c>
      <c r="O75">
        <v>24.230187387357095</v>
      </c>
      <c r="P75">
        <v>59.872653140776293</v>
      </c>
      <c r="Q75">
        <v>5.3302133015721767</v>
      </c>
      <c r="R75">
        <v>10.357276277519</v>
      </c>
      <c r="S75">
        <v>6.449308003150847</v>
      </c>
      <c r="T75">
        <v>0</v>
      </c>
      <c r="U75">
        <v>318.38742354316634</v>
      </c>
      <c r="V75">
        <v>5.070574633901705</v>
      </c>
      <c r="W75">
        <v>8.501761458022111</v>
      </c>
      <c r="X75">
        <v>36.047467711034386</v>
      </c>
      <c r="Y75">
        <v>0</v>
      </c>
      <c r="Z75">
        <v>3.1866888259999997</v>
      </c>
      <c r="AA75">
        <v>6.3697761111111113</v>
      </c>
      <c r="AB75">
        <v>6.4364880421605415</v>
      </c>
      <c r="AC75">
        <v>0</v>
      </c>
      <c r="AD75">
        <v>6.6964377744133232</v>
      </c>
      <c r="AE75">
        <v>12.080390838113795</v>
      </c>
      <c r="AF75">
        <v>0</v>
      </c>
      <c r="AG75">
        <v>0</v>
      </c>
      <c r="AH75">
        <v>28.577835780000001</v>
      </c>
      <c r="AI75">
        <v>0</v>
      </c>
      <c r="AJ75">
        <v>0</v>
      </c>
      <c r="AK75">
        <v>13.332261800000001</v>
      </c>
      <c r="AL75">
        <v>10.219903200000003</v>
      </c>
      <c r="AM75">
        <v>3.861892774493624</v>
      </c>
      <c r="AN75">
        <v>0</v>
      </c>
      <c r="AO75">
        <v>0</v>
      </c>
      <c r="AP75">
        <v>0.12518305633570839</v>
      </c>
      <c r="AQ75">
        <v>0</v>
      </c>
      <c r="AR75">
        <v>2.9671927999999999</v>
      </c>
      <c r="AS75">
        <v>1.906549340321142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797.71668479591153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157.00778442859544</v>
      </c>
      <c r="L76">
        <v>41.839847178973002</v>
      </c>
      <c r="M76">
        <v>0</v>
      </c>
      <c r="N76">
        <v>28.861587388893781</v>
      </c>
      <c r="O76">
        <v>24.230187387357095</v>
      </c>
      <c r="P76">
        <v>59.872653140776293</v>
      </c>
      <c r="Q76">
        <v>5.3302133015721767</v>
      </c>
      <c r="R76">
        <v>10.357276277519</v>
      </c>
      <c r="S76">
        <v>6.449308003150847</v>
      </c>
      <c r="T76">
        <v>0</v>
      </c>
      <c r="U76">
        <v>318.38742354316634</v>
      </c>
      <c r="V76">
        <v>5.070574633901705</v>
      </c>
      <c r="W76">
        <v>8.501761458022111</v>
      </c>
      <c r="X76">
        <v>36.047467711034386</v>
      </c>
      <c r="Y76">
        <v>0</v>
      </c>
      <c r="Z76">
        <v>3.1866888259999997</v>
      </c>
      <c r="AA76">
        <v>6.3697761111111113</v>
      </c>
      <c r="AB76">
        <v>6.4364880421605415</v>
      </c>
      <c r="AC76">
        <v>0</v>
      </c>
      <c r="AD76">
        <v>6.680945598410295</v>
      </c>
      <c r="AE76">
        <v>12.080390838113795</v>
      </c>
      <c r="AF76">
        <v>0</v>
      </c>
      <c r="AG76">
        <v>0</v>
      </c>
      <c r="AH76">
        <v>28.577835780000001</v>
      </c>
      <c r="AI76">
        <v>0</v>
      </c>
      <c r="AJ76">
        <v>0</v>
      </c>
      <c r="AK76">
        <v>13.332261800000001</v>
      </c>
      <c r="AL76">
        <v>10.219903200000003</v>
      </c>
      <c r="AM76">
        <v>3.861892774493624</v>
      </c>
      <c r="AN76">
        <v>0</v>
      </c>
      <c r="AO76">
        <v>0</v>
      </c>
      <c r="AP76">
        <v>0.12518305633570839</v>
      </c>
      <c r="AQ76">
        <v>0</v>
      </c>
      <c r="AR76">
        <v>2.9671927999999999</v>
      </c>
      <c r="AS76">
        <v>1.906549340321142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797.70119261990851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157.00778442859544</v>
      </c>
      <c r="L77">
        <v>41.839847178973002</v>
      </c>
      <c r="M77">
        <v>0</v>
      </c>
      <c r="N77">
        <v>28.861587388893781</v>
      </c>
      <c r="O77">
        <v>24.230187387357095</v>
      </c>
      <c r="P77">
        <v>59.872653140776293</v>
      </c>
      <c r="Q77">
        <v>5.3302133015721767</v>
      </c>
      <c r="R77">
        <v>10.357276277519</v>
      </c>
      <c r="S77">
        <v>6.449308003150847</v>
      </c>
      <c r="T77">
        <v>0</v>
      </c>
      <c r="U77">
        <v>318.38742354316634</v>
      </c>
      <c r="V77">
        <v>5.070574633901705</v>
      </c>
      <c r="W77">
        <v>8.501761458022111</v>
      </c>
      <c r="X77">
        <v>36.047467711034386</v>
      </c>
      <c r="Y77">
        <v>0</v>
      </c>
      <c r="Z77">
        <v>3.1866888259999997</v>
      </c>
      <c r="AA77">
        <v>6.3697761111111113</v>
      </c>
      <c r="AB77">
        <v>6.4364880421605415</v>
      </c>
      <c r="AC77">
        <v>0</v>
      </c>
      <c r="AD77">
        <v>6.680945598410295</v>
      </c>
      <c r="AE77">
        <v>12.080390838113795</v>
      </c>
      <c r="AF77">
        <v>0</v>
      </c>
      <c r="AG77">
        <v>0</v>
      </c>
      <c r="AH77">
        <v>28.577835780000001</v>
      </c>
      <c r="AI77">
        <v>0</v>
      </c>
      <c r="AJ77">
        <v>0</v>
      </c>
      <c r="AK77">
        <v>13.332261800000001</v>
      </c>
      <c r="AL77">
        <v>10.219903200000003</v>
      </c>
      <c r="AM77">
        <v>3.861892774493624</v>
      </c>
      <c r="AN77">
        <v>0</v>
      </c>
      <c r="AO77">
        <v>0</v>
      </c>
      <c r="AP77">
        <v>0.12518305633570839</v>
      </c>
      <c r="AQ77">
        <v>0</v>
      </c>
      <c r="AR77">
        <v>1.6184688</v>
      </c>
      <c r="AS77">
        <v>1.906549340321142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796.35246861990845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157.00778442859544</v>
      </c>
      <c r="L78">
        <v>41.839847178973002</v>
      </c>
      <c r="M78">
        <v>0</v>
      </c>
      <c r="N78">
        <v>28.861587388893781</v>
      </c>
      <c r="O78">
        <v>24.230187387357095</v>
      </c>
      <c r="P78">
        <v>59.872653140776293</v>
      </c>
      <c r="Q78">
        <v>5.3302133015721767</v>
      </c>
      <c r="R78">
        <v>10.357276277519</v>
      </c>
      <c r="S78">
        <v>6.449308003150847</v>
      </c>
      <c r="T78">
        <v>0</v>
      </c>
      <c r="U78">
        <v>318.38742354316634</v>
      </c>
      <c r="V78">
        <v>5.070574633901705</v>
      </c>
      <c r="W78">
        <v>8.501761458022111</v>
      </c>
      <c r="X78">
        <v>36.047467711034386</v>
      </c>
      <c r="Y78">
        <v>0</v>
      </c>
      <c r="Z78">
        <v>3.1866888259999997</v>
      </c>
      <c r="AA78">
        <v>6.3697761111111113</v>
      </c>
      <c r="AB78">
        <v>6.4364880421605415</v>
      </c>
      <c r="AC78">
        <v>0</v>
      </c>
      <c r="AD78">
        <v>4.1957630000000004</v>
      </c>
      <c r="AE78">
        <v>12.080390838113795</v>
      </c>
      <c r="AF78">
        <v>0</v>
      </c>
      <c r="AG78">
        <v>0</v>
      </c>
      <c r="AH78">
        <v>28.577835780000001</v>
      </c>
      <c r="AI78">
        <v>0</v>
      </c>
      <c r="AJ78">
        <v>0</v>
      </c>
      <c r="AK78">
        <v>13.332261800000001</v>
      </c>
      <c r="AL78">
        <v>10.219903200000003</v>
      </c>
      <c r="AM78">
        <v>3.861892774493624</v>
      </c>
      <c r="AN78">
        <v>0</v>
      </c>
      <c r="AO78">
        <v>0</v>
      </c>
      <c r="AP78">
        <v>0.12518305633570839</v>
      </c>
      <c r="AQ78">
        <v>0</v>
      </c>
      <c r="AR78">
        <v>1.6184688</v>
      </c>
      <c r="AS78">
        <v>1.906549340321142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793.86728602149822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157.00778442859544</v>
      </c>
      <c r="L79">
        <v>41.839847178973002</v>
      </c>
      <c r="M79">
        <v>0</v>
      </c>
      <c r="N79">
        <v>28.861587388893781</v>
      </c>
      <c r="O79">
        <v>24.230187387357095</v>
      </c>
      <c r="P79">
        <v>59.872653140776293</v>
      </c>
      <c r="Q79">
        <v>5.3302133015721767</v>
      </c>
      <c r="R79">
        <v>10.357276277519</v>
      </c>
      <c r="S79">
        <v>6.449308003150847</v>
      </c>
      <c r="T79">
        <v>0</v>
      </c>
      <c r="U79">
        <v>318.38742354316634</v>
      </c>
      <c r="V79">
        <v>5.070574633901705</v>
      </c>
      <c r="W79">
        <v>8.501761458022111</v>
      </c>
      <c r="X79">
        <v>36.047467711034386</v>
      </c>
      <c r="Y79">
        <v>0</v>
      </c>
      <c r="Z79">
        <v>1.5933445399999999</v>
      </c>
      <c r="AA79">
        <v>3.4327301720581351</v>
      </c>
      <c r="AB79">
        <v>3.2182438940735185</v>
      </c>
      <c r="AC79">
        <v>0</v>
      </c>
      <c r="AD79">
        <v>2.0978815000000002</v>
      </c>
      <c r="AE79">
        <v>8.0535938074045195</v>
      </c>
      <c r="AF79">
        <v>0</v>
      </c>
      <c r="AG79">
        <v>0</v>
      </c>
      <c r="AH79">
        <v>22.862268573199575</v>
      </c>
      <c r="AI79">
        <v>0</v>
      </c>
      <c r="AJ79">
        <v>0</v>
      </c>
      <c r="AK79">
        <v>13.332261800000001</v>
      </c>
      <c r="AL79">
        <v>1.7033172000000001</v>
      </c>
      <c r="AM79">
        <v>0</v>
      </c>
      <c r="AN79">
        <v>0</v>
      </c>
      <c r="AO79">
        <v>0</v>
      </c>
      <c r="AP79">
        <v>0.12518305633570839</v>
      </c>
      <c r="AQ79">
        <v>0</v>
      </c>
      <c r="AR79">
        <v>1.6184688</v>
      </c>
      <c r="AS79">
        <v>1.906549340321142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761.89992713635468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157.00778442859544</v>
      </c>
      <c r="L80">
        <v>41.839847178973002</v>
      </c>
      <c r="M80">
        <v>0</v>
      </c>
      <c r="N80">
        <v>28.861587388893781</v>
      </c>
      <c r="O80">
        <v>24.230187387357095</v>
      </c>
      <c r="P80">
        <v>59.872653140776293</v>
      </c>
      <c r="Q80">
        <v>5.3302133015721767</v>
      </c>
      <c r="R80">
        <v>10.357276277519</v>
      </c>
      <c r="S80">
        <v>6.449308003150847</v>
      </c>
      <c r="T80">
        <v>0</v>
      </c>
      <c r="U80">
        <v>318.38742354316634</v>
      </c>
      <c r="V80">
        <v>5.070574633901705</v>
      </c>
      <c r="W80">
        <v>8.501761458022111</v>
      </c>
      <c r="X80">
        <v>36.047467711034386</v>
      </c>
      <c r="Y80">
        <v>0</v>
      </c>
      <c r="Z80">
        <v>1.5933445399999999</v>
      </c>
      <c r="AA80">
        <v>1.5441881481481485</v>
      </c>
      <c r="AB80">
        <v>3.2182438940735185</v>
      </c>
      <c r="AC80">
        <v>0</v>
      </c>
      <c r="AD80">
        <v>0</v>
      </c>
      <c r="AE80">
        <v>4.0267970307092753</v>
      </c>
      <c r="AF80">
        <v>0</v>
      </c>
      <c r="AG80">
        <v>0</v>
      </c>
      <c r="AH80">
        <v>11.33857452</v>
      </c>
      <c r="AI80">
        <v>0</v>
      </c>
      <c r="AJ80">
        <v>0</v>
      </c>
      <c r="AK80">
        <v>13.332261800000001</v>
      </c>
      <c r="AL80">
        <v>0.34066349079173847</v>
      </c>
      <c r="AM80">
        <v>0</v>
      </c>
      <c r="AN80">
        <v>0</v>
      </c>
      <c r="AO80">
        <v>0</v>
      </c>
      <c r="AP80">
        <v>0.12518305633570839</v>
      </c>
      <c r="AQ80">
        <v>0</v>
      </c>
      <c r="AR80">
        <v>1.6184688</v>
      </c>
      <c r="AS80">
        <v>1.906549340321142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741.00035907334166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157.00778442859544</v>
      </c>
      <c r="L81">
        <v>41.839847178973002</v>
      </c>
      <c r="M81">
        <v>0</v>
      </c>
      <c r="N81">
        <v>28.861587388893781</v>
      </c>
      <c r="O81">
        <v>24.230187387357095</v>
      </c>
      <c r="P81">
        <v>59.872653140776293</v>
      </c>
      <c r="Q81">
        <v>5.3302133015721767</v>
      </c>
      <c r="R81">
        <v>10.357276277519</v>
      </c>
      <c r="S81">
        <v>6.449308003150847</v>
      </c>
      <c r="T81">
        <v>0</v>
      </c>
      <c r="U81">
        <v>318.38742354316634</v>
      </c>
      <c r="V81">
        <v>5.070574633901705</v>
      </c>
      <c r="W81">
        <v>8.501761458022111</v>
      </c>
      <c r="X81">
        <v>36.047467711034386</v>
      </c>
      <c r="Y81">
        <v>0</v>
      </c>
      <c r="Z81">
        <v>0</v>
      </c>
      <c r="AA81">
        <v>0</v>
      </c>
      <c r="AB81">
        <v>3.2182438940735185</v>
      </c>
      <c r="AC81">
        <v>0</v>
      </c>
      <c r="AD81">
        <v>0</v>
      </c>
      <c r="AE81">
        <v>4.0267970307092753</v>
      </c>
      <c r="AF81">
        <v>0</v>
      </c>
      <c r="AG81">
        <v>0</v>
      </c>
      <c r="AH81">
        <v>5.6230073131995777</v>
      </c>
      <c r="AI81">
        <v>0</v>
      </c>
      <c r="AJ81">
        <v>0</v>
      </c>
      <c r="AK81">
        <v>13.332261800000001</v>
      </c>
      <c r="AL81">
        <v>0.34066349079173847</v>
      </c>
      <c r="AM81">
        <v>0</v>
      </c>
      <c r="AN81">
        <v>0</v>
      </c>
      <c r="AO81">
        <v>0</v>
      </c>
      <c r="AP81">
        <v>0.12518305633570839</v>
      </c>
      <c r="AQ81">
        <v>0</v>
      </c>
      <c r="AR81">
        <v>0.80923440000000002</v>
      </c>
      <c r="AS81">
        <v>1.1176323193577162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730.54910775742985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157.00778442859544</v>
      </c>
      <c r="L82">
        <v>41.839847178973002</v>
      </c>
      <c r="M82">
        <v>0</v>
      </c>
      <c r="N82">
        <v>28.861587388893781</v>
      </c>
      <c r="O82">
        <v>24.230187387357095</v>
      </c>
      <c r="P82">
        <v>59.872653140776293</v>
      </c>
      <c r="Q82">
        <v>5.3302133015721767</v>
      </c>
      <c r="R82">
        <v>10.357276277519</v>
      </c>
      <c r="S82">
        <v>6.449308003150847</v>
      </c>
      <c r="T82">
        <v>0</v>
      </c>
      <c r="U82">
        <v>318.38742354316634</v>
      </c>
      <c r="V82">
        <v>5.070574633901705</v>
      </c>
      <c r="W82">
        <v>8.501761458022111</v>
      </c>
      <c r="X82">
        <v>36.047467711034386</v>
      </c>
      <c r="Y82">
        <v>0</v>
      </c>
      <c r="Z82">
        <v>0</v>
      </c>
      <c r="AA82">
        <v>0</v>
      </c>
      <c r="AB82">
        <v>3.2182438940735185</v>
      </c>
      <c r="AC82">
        <v>0</v>
      </c>
      <c r="AD82">
        <v>0</v>
      </c>
      <c r="AE82">
        <v>4.0267970307092753</v>
      </c>
      <c r="AF82">
        <v>0</v>
      </c>
      <c r="AG82">
        <v>0</v>
      </c>
      <c r="AH82">
        <v>3.4478523536008447</v>
      </c>
      <c r="AI82">
        <v>0</v>
      </c>
      <c r="AJ82">
        <v>0</v>
      </c>
      <c r="AK82">
        <v>13.332261800000001</v>
      </c>
      <c r="AL82">
        <v>0.34066349079173847</v>
      </c>
      <c r="AM82">
        <v>0</v>
      </c>
      <c r="AN82">
        <v>0</v>
      </c>
      <c r="AO82">
        <v>0</v>
      </c>
      <c r="AP82">
        <v>0.12518305633570839</v>
      </c>
      <c r="AQ82">
        <v>0</v>
      </c>
      <c r="AR82">
        <v>0.80923440000000002</v>
      </c>
      <c r="AS82">
        <v>1.1176323193577162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728.37395279783118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157.00778442859544</v>
      </c>
      <c r="L83">
        <v>41.839847178973002</v>
      </c>
      <c r="M83">
        <v>0</v>
      </c>
      <c r="N83">
        <v>28.861587388893781</v>
      </c>
      <c r="O83">
        <v>24.230187387357095</v>
      </c>
      <c r="P83">
        <v>59.872653140776293</v>
      </c>
      <c r="Q83">
        <v>5.3302133015721767</v>
      </c>
      <c r="R83">
        <v>10.357276277519</v>
      </c>
      <c r="S83">
        <v>6.449308003150847</v>
      </c>
      <c r="T83">
        <v>0</v>
      </c>
      <c r="U83">
        <v>318.38742354316634</v>
      </c>
      <c r="V83">
        <v>5.070574633901705</v>
      </c>
      <c r="W83">
        <v>8.501761458022111</v>
      </c>
      <c r="X83">
        <v>36.047467711034386</v>
      </c>
      <c r="Y83">
        <v>0</v>
      </c>
      <c r="Z83">
        <v>0</v>
      </c>
      <c r="AA83">
        <v>0</v>
      </c>
      <c r="AB83">
        <v>3.2182438940735185</v>
      </c>
      <c r="AC83">
        <v>0</v>
      </c>
      <c r="AD83">
        <v>0</v>
      </c>
      <c r="AE83">
        <v>4.0267970307092753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13.332261800000001</v>
      </c>
      <c r="AL83">
        <v>0.34066349079173847</v>
      </c>
      <c r="AM83">
        <v>0</v>
      </c>
      <c r="AN83">
        <v>0</v>
      </c>
      <c r="AO83">
        <v>0</v>
      </c>
      <c r="AP83">
        <v>0.12518305633570839</v>
      </c>
      <c r="AQ83">
        <v>0</v>
      </c>
      <c r="AR83">
        <v>2.0230860000000002</v>
      </c>
      <c r="AS83">
        <v>1.1176323193577162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726.13995204423031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157.00778442859544</v>
      </c>
      <c r="L84">
        <v>41.839847178973002</v>
      </c>
      <c r="M84">
        <v>0</v>
      </c>
      <c r="N84">
        <v>28.861587388893781</v>
      </c>
      <c r="O84">
        <v>24.230187387357095</v>
      </c>
      <c r="P84">
        <v>59.872653140776293</v>
      </c>
      <c r="Q84">
        <v>5.3302133015721767</v>
      </c>
      <c r="R84">
        <v>10.357276277519</v>
      </c>
      <c r="S84">
        <v>6.449308003150847</v>
      </c>
      <c r="T84">
        <v>0</v>
      </c>
      <c r="U84">
        <v>318.38742354316634</v>
      </c>
      <c r="V84">
        <v>5.070574633901705</v>
      </c>
      <c r="W84">
        <v>8.501761458022111</v>
      </c>
      <c r="X84">
        <v>36.047467711034386</v>
      </c>
      <c r="Y84">
        <v>0</v>
      </c>
      <c r="Z84">
        <v>0</v>
      </c>
      <c r="AA84">
        <v>0</v>
      </c>
      <c r="AB84">
        <v>3.2182438940735185</v>
      </c>
      <c r="AC84">
        <v>0</v>
      </c>
      <c r="AD84">
        <v>0</v>
      </c>
      <c r="AE84">
        <v>4.0267970307092753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13.332261800000001</v>
      </c>
      <c r="AL84">
        <v>0.34066349079173847</v>
      </c>
      <c r="AM84">
        <v>0</v>
      </c>
      <c r="AN84">
        <v>0</v>
      </c>
      <c r="AO84">
        <v>0</v>
      </c>
      <c r="AP84">
        <v>0.12518305633570839</v>
      </c>
      <c r="AQ84">
        <v>0</v>
      </c>
      <c r="AR84">
        <v>2.0230860000000002</v>
      </c>
      <c r="AS84">
        <v>1.1176323193577162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726.13995204423031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157.00778442859544</v>
      </c>
      <c r="L85">
        <v>41.839847178973002</v>
      </c>
      <c r="M85">
        <v>0</v>
      </c>
      <c r="N85">
        <v>28.861587388893781</v>
      </c>
      <c r="O85">
        <v>24.230187387357095</v>
      </c>
      <c r="P85">
        <v>59.872653140776293</v>
      </c>
      <c r="Q85">
        <v>5.3302133015721767</v>
      </c>
      <c r="R85">
        <v>10.357276277519</v>
      </c>
      <c r="S85">
        <v>6.449308003150847</v>
      </c>
      <c r="T85">
        <v>0</v>
      </c>
      <c r="U85">
        <v>318.38742354316634</v>
      </c>
      <c r="V85">
        <v>5.070574633901705</v>
      </c>
      <c r="W85">
        <v>8.501761458022111</v>
      </c>
      <c r="X85">
        <v>36.047467711034386</v>
      </c>
      <c r="Y85">
        <v>0</v>
      </c>
      <c r="Z85">
        <v>0</v>
      </c>
      <c r="AA85">
        <v>0</v>
      </c>
      <c r="AB85">
        <v>3.2182438940735185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13.332261800000001</v>
      </c>
      <c r="AL85">
        <v>0.34066349079173847</v>
      </c>
      <c r="AM85">
        <v>0</v>
      </c>
      <c r="AN85">
        <v>0</v>
      </c>
      <c r="AO85">
        <v>0</v>
      </c>
      <c r="AP85">
        <v>0.12518305633570839</v>
      </c>
      <c r="AQ85">
        <v>0</v>
      </c>
      <c r="AR85">
        <v>2.0230860000000002</v>
      </c>
      <c r="AS85">
        <v>1.3148617016057094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722.31038439576901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157.00778442859544</v>
      </c>
      <c r="L86">
        <v>41.839847178973002</v>
      </c>
      <c r="M86">
        <v>0</v>
      </c>
      <c r="N86">
        <v>28.861587388893781</v>
      </c>
      <c r="O86">
        <v>24.230187387357095</v>
      </c>
      <c r="P86">
        <v>59.872653140776293</v>
      </c>
      <c r="Q86">
        <v>5.3302133015721767</v>
      </c>
      <c r="R86">
        <v>10.357276277519</v>
      </c>
      <c r="S86">
        <v>6.449308003150847</v>
      </c>
      <c r="T86">
        <v>0</v>
      </c>
      <c r="U86">
        <v>318.38742354316634</v>
      </c>
      <c r="V86">
        <v>5.070574633901705</v>
      </c>
      <c r="W86">
        <v>8.501761458022111</v>
      </c>
      <c r="X86">
        <v>36.047467711034386</v>
      </c>
      <c r="Y86">
        <v>0</v>
      </c>
      <c r="Z86">
        <v>0</v>
      </c>
      <c r="AA86">
        <v>0</v>
      </c>
      <c r="AB86">
        <v>3.2182438940735185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13.332261800000001</v>
      </c>
      <c r="AL86">
        <v>0.34066349079173847</v>
      </c>
      <c r="AM86">
        <v>0</v>
      </c>
      <c r="AN86">
        <v>0</v>
      </c>
      <c r="AO86">
        <v>0</v>
      </c>
      <c r="AP86">
        <v>0.12518305633570839</v>
      </c>
      <c r="AQ86">
        <v>0</v>
      </c>
      <c r="AR86">
        <v>2.0230860000000002</v>
      </c>
      <c r="AS86">
        <v>1.3148617016057094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722.31038439576901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157.00967410842264</v>
      </c>
      <c r="L87">
        <v>41.839847178973002</v>
      </c>
      <c r="M87">
        <v>0</v>
      </c>
      <c r="N87">
        <v>28.861587388893781</v>
      </c>
      <c r="O87">
        <v>24.230187387357095</v>
      </c>
      <c r="P87">
        <v>59.872653140776293</v>
      </c>
      <c r="Q87">
        <v>5.3302133015721767</v>
      </c>
      <c r="R87">
        <v>10.357276277519</v>
      </c>
      <c r="S87">
        <v>6.449308003150847</v>
      </c>
      <c r="T87">
        <v>0</v>
      </c>
      <c r="U87">
        <v>318.38742354316634</v>
      </c>
      <c r="V87">
        <v>5.070574633901705</v>
      </c>
      <c r="W87">
        <v>8.501761458022111</v>
      </c>
      <c r="X87">
        <v>36.047467711034386</v>
      </c>
      <c r="Y87">
        <v>0</v>
      </c>
      <c r="Z87">
        <v>0</v>
      </c>
      <c r="AA87">
        <v>0</v>
      </c>
      <c r="AB87">
        <v>3.2182438940735185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13.332261800000001</v>
      </c>
      <c r="AL87">
        <v>0.34066349079173847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3.2369376000000001</v>
      </c>
      <c r="AS87">
        <v>1.906549340321142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723.99263025797586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157.00963934761796</v>
      </c>
      <c r="L88">
        <v>41.839847178973002</v>
      </c>
      <c r="M88">
        <v>0</v>
      </c>
      <c r="N88">
        <v>28.861587388893781</v>
      </c>
      <c r="O88">
        <v>24.230187387357095</v>
      </c>
      <c r="P88">
        <v>59.872653140776293</v>
      </c>
      <c r="Q88">
        <v>5.3302133015721767</v>
      </c>
      <c r="R88">
        <v>10.357276277519</v>
      </c>
      <c r="S88">
        <v>6.449308003150847</v>
      </c>
      <c r="T88">
        <v>0</v>
      </c>
      <c r="U88">
        <v>318.38742354316634</v>
      </c>
      <c r="V88">
        <v>5.070574633901705</v>
      </c>
      <c r="W88">
        <v>8.501761458022111</v>
      </c>
      <c r="X88">
        <v>36.047467711034386</v>
      </c>
      <c r="Y88">
        <v>0</v>
      </c>
      <c r="Z88">
        <v>0</v>
      </c>
      <c r="AA88">
        <v>0</v>
      </c>
      <c r="AB88">
        <v>3.2182438940735185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13.332261800000001</v>
      </c>
      <c r="AL88">
        <v>0.34066349079173847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3.2369376000000001</v>
      </c>
      <c r="AS88">
        <v>1.906549340321142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723.99259549717124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86.389796442742465</v>
      </c>
      <c r="L89">
        <v>23.0897923256029</v>
      </c>
      <c r="M89">
        <v>0</v>
      </c>
      <c r="N89">
        <v>28.861587388893781</v>
      </c>
      <c r="O89">
        <v>24.230187387357095</v>
      </c>
      <c r="P89">
        <v>59.872653140776293</v>
      </c>
      <c r="Q89">
        <v>2.8892439261455527</v>
      </c>
      <c r="R89">
        <v>10.357276277519</v>
      </c>
      <c r="S89">
        <v>3.8504467755370451</v>
      </c>
      <c r="T89">
        <v>0</v>
      </c>
      <c r="U89">
        <v>318.38742354316634</v>
      </c>
      <c r="V89">
        <v>5.070574633901705</v>
      </c>
      <c r="W89">
        <v>8.501761458022111</v>
      </c>
      <c r="X89">
        <v>36.047467711034386</v>
      </c>
      <c r="Y89">
        <v>0</v>
      </c>
      <c r="Z89">
        <v>0</v>
      </c>
      <c r="AA89">
        <v>0</v>
      </c>
      <c r="AB89">
        <v>3.2182438940735185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13.332261800000001</v>
      </c>
      <c r="AL89">
        <v>0.34066349079173847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3.2369376000000001</v>
      </c>
      <c r="AS89">
        <v>1.906549340321142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629.58286713588518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86.389796442742465</v>
      </c>
      <c r="L90">
        <v>23.0897923256029</v>
      </c>
      <c r="M90">
        <v>0</v>
      </c>
      <c r="N90">
        <v>28.861587388893781</v>
      </c>
      <c r="O90">
        <v>24.230187387357095</v>
      </c>
      <c r="P90">
        <v>59.872653140776293</v>
      </c>
      <c r="Q90">
        <v>2.8892439261455527</v>
      </c>
      <c r="R90">
        <v>10.357276277519</v>
      </c>
      <c r="S90">
        <v>3.8494752917946471</v>
      </c>
      <c r="T90">
        <v>0</v>
      </c>
      <c r="U90">
        <v>318.38742354316634</v>
      </c>
      <c r="V90">
        <v>5.070574633901705</v>
      </c>
      <c r="W90">
        <v>8.501761458022111</v>
      </c>
      <c r="X90">
        <v>36.047467711034386</v>
      </c>
      <c r="Y90">
        <v>0</v>
      </c>
      <c r="Z90">
        <v>0</v>
      </c>
      <c r="AA90">
        <v>0</v>
      </c>
      <c r="AB90">
        <v>3.2182438940735185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13.332261800000001</v>
      </c>
      <c r="AL90">
        <v>0.34066349079173847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3.2369376000000001</v>
      </c>
      <c r="AS90">
        <v>1.906549340321142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629.58189565214275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86.388683955524428</v>
      </c>
      <c r="L91">
        <v>23.090180282488056</v>
      </c>
      <c r="M91">
        <v>0</v>
      </c>
      <c r="N91">
        <v>28.861587388893781</v>
      </c>
      <c r="O91">
        <v>24.230187387357095</v>
      </c>
      <c r="P91">
        <v>59.872653140776293</v>
      </c>
      <c r="Q91">
        <v>3.0906648968206358</v>
      </c>
      <c r="R91">
        <v>5.5487761617565301</v>
      </c>
      <c r="S91">
        <v>3.8496231625441695</v>
      </c>
      <c r="T91">
        <v>0</v>
      </c>
      <c r="U91">
        <v>318.38742354316634</v>
      </c>
      <c r="V91">
        <v>1.4499613747703612</v>
      </c>
      <c r="W91">
        <v>4.8106929113498991</v>
      </c>
      <c r="X91">
        <v>19.239693045799697</v>
      </c>
      <c r="Y91">
        <v>0</v>
      </c>
      <c r="Z91">
        <v>0</v>
      </c>
      <c r="AA91">
        <v>0</v>
      </c>
      <c r="AB91">
        <v>3.2182438940735185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13.332261800000001</v>
      </c>
      <c r="AL91">
        <v>0.34066349079173847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3.2369376000000001</v>
      </c>
      <c r="AS91">
        <v>1.906549340321142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600.8547833764336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86.388683955524428</v>
      </c>
      <c r="L92">
        <v>27.640109033530567</v>
      </c>
      <c r="M92">
        <v>0</v>
      </c>
      <c r="N92">
        <v>28.861587388893781</v>
      </c>
      <c r="O92">
        <v>24.230187387357095</v>
      </c>
      <c r="P92">
        <v>59.872653140776293</v>
      </c>
      <c r="Q92">
        <v>2.8887569016290726</v>
      </c>
      <c r="R92">
        <v>5.5487761617565301</v>
      </c>
      <c r="S92">
        <v>3.8496231625441695</v>
      </c>
      <c r="T92">
        <v>0</v>
      </c>
      <c r="U92">
        <v>318.38742354316634</v>
      </c>
      <c r="V92">
        <v>1.4499613747703612</v>
      </c>
      <c r="W92">
        <v>4.8106929113498991</v>
      </c>
      <c r="X92">
        <v>19.239693045799697</v>
      </c>
      <c r="Y92">
        <v>0</v>
      </c>
      <c r="Z92">
        <v>0</v>
      </c>
      <c r="AA92">
        <v>0</v>
      </c>
      <c r="AB92">
        <v>3.2182438940735185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13.332261800000001</v>
      </c>
      <c r="AL92">
        <v>0.34066349079173847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3.2369376000000001</v>
      </c>
      <c r="AS92">
        <v>1.906549340321142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605.20280413228454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86.388683955524428</v>
      </c>
      <c r="L93">
        <v>23.140469609385725</v>
      </c>
      <c r="M93">
        <v>0</v>
      </c>
      <c r="N93">
        <v>28.861587388893781</v>
      </c>
      <c r="O93">
        <v>24.230187387357095</v>
      </c>
      <c r="P93">
        <v>59.872653140776293</v>
      </c>
      <c r="Q93">
        <v>2.8887569016290726</v>
      </c>
      <c r="R93">
        <v>5.5487761617565301</v>
      </c>
      <c r="S93">
        <v>3.8496231625441695</v>
      </c>
      <c r="T93">
        <v>0</v>
      </c>
      <c r="U93">
        <v>318.38742354316634</v>
      </c>
      <c r="V93">
        <v>1.4499613747703612</v>
      </c>
      <c r="W93">
        <v>4.8106929113498991</v>
      </c>
      <c r="X93">
        <v>19.239693045799697</v>
      </c>
      <c r="Y93">
        <v>0</v>
      </c>
      <c r="Z93">
        <v>0</v>
      </c>
      <c r="AA93">
        <v>0</v>
      </c>
      <c r="AB93">
        <v>3.2182438940735185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13.332261800000001</v>
      </c>
      <c r="AL93">
        <v>0.34066349079173847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3.2369376000000001</v>
      </c>
      <c r="AS93">
        <v>1.906549340321142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600.70316470813975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86.388595218915</v>
      </c>
      <c r="L94">
        <v>23.140469609385725</v>
      </c>
      <c r="M94">
        <v>0</v>
      </c>
      <c r="N94">
        <v>28.861587388893781</v>
      </c>
      <c r="O94">
        <v>24.230187387357095</v>
      </c>
      <c r="P94">
        <v>59.872653140776293</v>
      </c>
      <c r="Q94">
        <v>2.8887569016290726</v>
      </c>
      <c r="R94">
        <v>5.5487761617565301</v>
      </c>
      <c r="S94">
        <v>3.8496231625441695</v>
      </c>
      <c r="T94">
        <v>0</v>
      </c>
      <c r="U94">
        <v>318.38742354316634</v>
      </c>
      <c r="V94">
        <v>1.4499613747703612</v>
      </c>
      <c r="W94">
        <v>4.8106929113498991</v>
      </c>
      <c r="X94">
        <v>19.239693045799697</v>
      </c>
      <c r="Y94">
        <v>0</v>
      </c>
      <c r="Z94">
        <v>0</v>
      </c>
      <c r="AA94">
        <v>0</v>
      </c>
      <c r="AB94">
        <v>3.2182438940735185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13.332261800000001</v>
      </c>
      <c r="AL94">
        <v>0.34066349079173847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3.2369376000000001</v>
      </c>
      <c r="AS94">
        <v>1.906549340321142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600.70307597153044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86.388332942220259</v>
      </c>
      <c r="L95">
        <v>23.140469609385725</v>
      </c>
      <c r="M95">
        <v>0</v>
      </c>
      <c r="N95">
        <v>28.861587388893781</v>
      </c>
      <c r="O95">
        <v>24.230187387357095</v>
      </c>
      <c r="P95">
        <v>59.872653140776293</v>
      </c>
      <c r="Q95">
        <v>2.8887569016290726</v>
      </c>
      <c r="R95">
        <v>5.5498659146341458</v>
      </c>
      <c r="S95">
        <v>3.8496231625441695</v>
      </c>
      <c r="T95">
        <v>0</v>
      </c>
      <c r="U95">
        <v>318.38742354316634</v>
      </c>
      <c r="V95">
        <v>2.7982118727050178</v>
      </c>
      <c r="W95">
        <v>4.8106929113498991</v>
      </c>
      <c r="X95">
        <v>19.239693045799697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13.332261800000001</v>
      </c>
      <c r="AL95">
        <v>0.34066349079173847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2.1579584000000001</v>
      </c>
      <c r="AS95">
        <v>1.906549340321142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597.75493085157416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86.388332942220259</v>
      </c>
      <c r="L96">
        <v>23.138807629687367</v>
      </c>
      <c r="M96">
        <v>0</v>
      </c>
      <c r="N96">
        <v>28.861587388893781</v>
      </c>
      <c r="O96">
        <v>24.230187387357095</v>
      </c>
      <c r="P96">
        <v>59.872653140776293</v>
      </c>
      <c r="Q96">
        <v>3.6692974716459195</v>
      </c>
      <c r="R96">
        <v>5.5502508474576278</v>
      </c>
      <c r="S96">
        <v>5.0295076643109535</v>
      </c>
      <c r="T96">
        <v>0</v>
      </c>
      <c r="U96">
        <v>318.38742354316634</v>
      </c>
      <c r="V96">
        <v>1.7797000000000001</v>
      </c>
      <c r="W96">
        <v>4.8106929113498991</v>
      </c>
      <c r="X96">
        <v>19.239693045799697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13.332261800000001</v>
      </c>
      <c r="AL96">
        <v>0.34066349079173847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2.1579584000000001</v>
      </c>
      <c r="AS96">
        <v>1.906549340321142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598.69556700377814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86.388332942220259</v>
      </c>
      <c r="L97">
        <v>23.138807629687367</v>
      </c>
      <c r="M97">
        <v>0</v>
      </c>
      <c r="N97">
        <v>28.861587388893781</v>
      </c>
      <c r="O97">
        <v>24.230187387357095</v>
      </c>
      <c r="P97">
        <v>59.872653140776293</v>
      </c>
      <c r="Q97">
        <v>2.8890759392486012</v>
      </c>
      <c r="R97">
        <v>5.5502508474576278</v>
      </c>
      <c r="S97">
        <v>4.2771891703264089</v>
      </c>
      <c r="T97">
        <v>0</v>
      </c>
      <c r="U97">
        <v>318.38742354316634</v>
      </c>
      <c r="V97">
        <v>1.7797000000000001</v>
      </c>
      <c r="W97">
        <v>4.8093431119402981</v>
      </c>
      <c r="X97">
        <v>19.239851186728874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13.332261800000001</v>
      </c>
      <c r="AL97">
        <v>0.34066349079173847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2.1579584000000001</v>
      </c>
      <c r="AS97">
        <v>1.972292298394291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597.22757827698899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86.388332942220259</v>
      </c>
      <c r="L98">
        <v>23.138807629687367</v>
      </c>
      <c r="M98">
        <v>0</v>
      </c>
      <c r="N98">
        <v>28.861587388893781</v>
      </c>
      <c r="O98">
        <v>24.230187387357095</v>
      </c>
      <c r="P98">
        <v>59.872653140776293</v>
      </c>
      <c r="Q98">
        <v>2.8890759392486012</v>
      </c>
      <c r="R98">
        <v>5.5502508474576278</v>
      </c>
      <c r="S98">
        <v>3.8505003248862897</v>
      </c>
      <c r="T98">
        <v>0</v>
      </c>
      <c r="U98">
        <v>318.38742354316634</v>
      </c>
      <c r="V98">
        <v>1.8103426458147396</v>
      </c>
      <c r="W98">
        <v>4.8093431119402981</v>
      </c>
      <c r="X98">
        <v>19.239851186728874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13.332261800000001</v>
      </c>
      <c r="AL98">
        <v>0.34066349079173847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2.1579584000000001</v>
      </c>
      <c r="AS98">
        <v>1.972292298394291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596.83153207736359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2.8787600369233917</v>
      </c>
      <c r="L99">
        <f t="shared" si="2"/>
        <v>0.77956414970222887</v>
      </c>
      <c r="M99">
        <f t="shared" si="2"/>
        <v>0</v>
      </c>
      <c r="N99">
        <f t="shared" si="2"/>
        <v>0.69267809733345242</v>
      </c>
      <c r="O99">
        <f t="shared" si="2"/>
        <v>0.5815244972965703</v>
      </c>
      <c r="P99">
        <f t="shared" si="2"/>
        <v>1.4369436753786338</v>
      </c>
      <c r="Q99">
        <f t="shared" si="2"/>
        <v>0.102986409262201</v>
      </c>
      <c r="R99">
        <f t="shared" si="2"/>
        <v>0.19829626151276089</v>
      </c>
      <c r="S99">
        <f t="shared" si="2"/>
        <v>0.12504771861754987</v>
      </c>
      <c r="T99">
        <f t="shared" si="2"/>
        <v>0</v>
      </c>
      <c r="U99">
        <f t="shared" si="2"/>
        <v>7.6412981650359795</v>
      </c>
      <c r="V99">
        <f t="shared" si="2"/>
        <v>8.1030725881274607E-2</v>
      </c>
      <c r="W99">
        <f t="shared" si="2"/>
        <v>0.2029938138945811</v>
      </c>
      <c r="X99">
        <f t="shared" si="2"/>
        <v>0.77388771715676941</v>
      </c>
      <c r="Y99">
        <f t="shared" si="2"/>
        <v>0</v>
      </c>
      <c r="Z99">
        <f t="shared" si="2"/>
        <v>1.5805907173999999E-2</v>
      </c>
      <c r="AA99">
        <f t="shared" si="2"/>
        <v>2.0614815326974921E-2</v>
      </c>
      <c r="AB99">
        <f t="shared" si="2"/>
        <v>3.6004918726031516E-2</v>
      </c>
      <c r="AC99">
        <f t="shared" si="2"/>
        <v>0</v>
      </c>
      <c r="AD99">
        <f t="shared" si="2"/>
        <v>2.1506190142127173E-2</v>
      </c>
      <c r="AE99">
        <f t="shared" si="2"/>
        <v>6.543545060596262E-2</v>
      </c>
      <c r="AF99">
        <f t="shared" si="2"/>
        <v>0</v>
      </c>
      <c r="AG99">
        <f t="shared" si="2"/>
        <v>0</v>
      </c>
      <c r="AH99">
        <f t="shared" si="2"/>
        <v>0.13652569326350047</v>
      </c>
      <c r="AI99">
        <f t="shared" si="2"/>
        <v>0</v>
      </c>
      <c r="AJ99">
        <f t="shared" si="2"/>
        <v>0</v>
      </c>
      <c r="AK99">
        <f t="shared" si="2"/>
        <v>0.31997428319999971</v>
      </c>
      <c r="AL99">
        <f t="shared" si="2"/>
        <v>5.0943378894750417E-2</v>
      </c>
      <c r="AM99">
        <f t="shared" si="2"/>
        <v>1.1726069364178549E-2</v>
      </c>
      <c r="AN99">
        <f t="shared" si="2"/>
        <v>0</v>
      </c>
      <c r="AO99">
        <f t="shared" si="2"/>
        <v>0</v>
      </c>
      <c r="AP99">
        <f t="shared" si="2"/>
        <v>3.379942013148968E-3</v>
      </c>
      <c r="AQ99">
        <f t="shared" si="2"/>
        <v>0</v>
      </c>
      <c r="AR99">
        <f t="shared" si="2"/>
        <v>5.4825630600000029E-2</v>
      </c>
      <c r="AS99">
        <f t="shared" si="2"/>
        <v>4.8255421400758156E-2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16.280008968706834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4.9299101419799385</v>
      </c>
      <c r="L3">
        <v>204.14857214267118</v>
      </c>
      <c r="M3">
        <v>24.850580537548709</v>
      </c>
      <c r="N3">
        <v>34.861917407374818</v>
      </c>
      <c r="O3">
        <v>0</v>
      </c>
      <c r="P3">
        <v>37.065451769014309</v>
      </c>
      <c r="Q3">
        <v>3.5900616838487971</v>
      </c>
      <c r="R3">
        <v>7.8393325571205015</v>
      </c>
      <c r="S3">
        <v>4.8606488176656155</v>
      </c>
      <c r="T3">
        <v>0</v>
      </c>
      <c r="U3">
        <v>24.719799962269768</v>
      </c>
      <c r="V3">
        <v>3.3209005424954792</v>
      </c>
      <c r="W3">
        <v>13.700579564375605</v>
      </c>
      <c r="X3">
        <v>43.540266169930007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2.6772458772819476</v>
      </c>
      <c r="AG3">
        <v>12.923660380800001</v>
      </c>
      <c r="AH3">
        <v>0</v>
      </c>
      <c r="AI3">
        <v>0</v>
      </c>
      <c r="AJ3">
        <v>0</v>
      </c>
      <c r="AK3">
        <v>16.103783800000002</v>
      </c>
      <c r="AL3">
        <v>0</v>
      </c>
      <c r="AM3">
        <v>0</v>
      </c>
      <c r="AN3">
        <v>0.77292899999999998</v>
      </c>
      <c r="AO3">
        <v>0</v>
      </c>
      <c r="AP3">
        <v>1.3232402055509525</v>
      </c>
      <c r="AQ3">
        <v>0</v>
      </c>
      <c r="AR3">
        <v>11.2411143</v>
      </c>
      <c r="AS3">
        <v>4.9230158336306875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457.39301069355827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4.9299101419799385</v>
      </c>
      <c r="L4">
        <v>204.14857214267118</v>
      </c>
      <c r="M4">
        <v>24.850580537548709</v>
      </c>
      <c r="N4">
        <v>34.861917407374818</v>
      </c>
      <c r="O4">
        <v>0</v>
      </c>
      <c r="P4">
        <v>37.065451769014309</v>
      </c>
      <c r="Q4">
        <v>3.5900616838487971</v>
      </c>
      <c r="R4">
        <v>12.512109032017076</v>
      </c>
      <c r="S4">
        <v>4.333002773925104</v>
      </c>
      <c r="T4">
        <v>0</v>
      </c>
      <c r="U4">
        <v>24.719799962269768</v>
      </c>
      <c r="V4">
        <v>4.3707889805447468</v>
      </c>
      <c r="W4">
        <v>13.700579564375605</v>
      </c>
      <c r="X4">
        <v>43.540266169930007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2.6772458772819476</v>
      </c>
      <c r="AG4">
        <v>12.923660380800001</v>
      </c>
      <c r="AH4">
        <v>0</v>
      </c>
      <c r="AI4">
        <v>0</v>
      </c>
      <c r="AJ4">
        <v>0</v>
      </c>
      <c r="AK4">
        <v>16.103783800000002</v>
      </c>
      <c r="AL4">
        <v>0</v>
      </c>
      <c r="AM4">
        <v>0</v>
      </c>
      <c r="AN4">
        <v>0.77292899999999998</v>
      </c>
      <c r="AO4">
        <v>0</v>
      </c>
      <c r="AP4">
        <v>1.3232402055509525</v>
      </c>
      <c r="AQ4">
        <v>0</v>
      </c>
      <c r="AR4">
        <v>11.2411143</v>
      </c>
      <c r="AS4">
        <v>4.9230158336306875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462.58802956276372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4.9299101419799385</v>
      </c>
      <c r="L5">
        <v>204.14857214267118</v>
      </c>
      <c r="M5">
        <v>24.850580537548709</v>
      </c>
      <c r="N5">
        <v>34.861917407374818</v>
      </c>
      <c r="O5">
        <v>0</v>
      </c>
      <c r="P5">
        <v>37.065451769014309</v>
      </c>
      <c r="Q5">
        <v>3.5900616838487971</v>
      </c>
      <c r="R5">
        <v>12.512109032017076</v>
      </c>
      <c r="S5">
        <v>4.333002773925104</v>
      </c>
      <c r="T5">
        <v>0</v>
      </c>
      <c r="U5">
        <v>24.719799962269768</v>
      </c>
      <c r="V5">
        <v>4.3707889805447468</v>
      </c>
      <c r="W5">
        <v>13.700579564375605</v>
      </c>
      <c r="X5">
        <v>43.540266169930007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2.6772458772819476</v>
      </c>
      <c r="AG5">
        <v>12.923660380800001</v>
      </c>
      <c r="AH5">
        <v>0</v>
      </c>
      <c r="AI5">
        <v>0</v>
      </c>
      <c r="AJ5">
        <v>0</v>
      </c>
      <c r="AK5">
        <v>16.103783800000002</v>
      </c>
      <c r="AL5">
        <v>0</v>
      </c>
      <c r="AM5">
        <v>0</v>
      </c>
      <c r="AN5">
        <v>0.77292899999999998</v>
      </c>
      <c r="AO5">
        <v>0</v>
      </c>
      <c r="AP5">
        <v>1.3232402055509525</v>
      </c>
      <c r="AQ5">
        <v>0</v>
      </c>
      <c r="AR5">
        <v>1.9549764000000003</v>
      </c>
      <c r="AS5">
        <v>4.9230158336306875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453.30189166276375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4.9299101419799385</v>
      </c>
      <c r="L6">
        <v>204.14857214267118</v>
      </c>
      <c r="M6">
        <v>24.850580537548709</v>
      </c>
      <c r="N6">
        <v>34.861917407374818</v>
      </c>
      <c r="O6">
        <v>0</v>
      </c>
      <c r="P6">
        <v>37.065451769014309</v>
      </c>
      <c r="Q6">
        <v>3.5900616838487971</v>
      </c>
      <c r="R6">
        <v>12.512109032017076</v>
      </c>
      <c r="S6">
        <v>4.333002773925104</v>
      </c>
      <c r="T6">
        <v>0</v>
      </c>
      <c r="U6">
        <v>24.719799962269768</v>
      </c>
      <c r="V6">
        <v>4.3707889805447468</v>
      </c>
      <c r="W6">
        <v>13.700579564375605</v>
      </c>
      <c r="X6">
        <v>43.540266169930007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2.6772458772819476</v>
      </c>
      <c r="AG6">
        <v>12.923660380800001</v>
      </c>
      <c r="AH6">
        <v>0</v>
      </c>
      <c r="AI6">
        <v>0</v>
      </c>
      <c r="AJ6">
        <v>0</v>
      </c>
      <c r="AK6">
        <v>16.103783800000002</v>
      </c>
      <c r="AL6">
        <v>0</v>
      </c>
      <c r="AM6">
        <v>0</v>
      </c>
      <c r="AN6">
        <v>0.77292899999999998</v>
      </c>
      <c r="AO6">
        <v>0</v>
      </c>
      <c r="AP6">
        <v>1.3232402055509525</v>
      </c>
      <c r="AQ6">
        <v>0</v>
      </c>
      <c r="AR6">
        <v>0.97748820000000014</v>
      </c>
      <c r="AS6">
        <v>4.9230158336306875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452.32440346276371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4.9299101419799385</v>
      </c>
      <c r="L7">
        <v>204.14857214267118</v>
      </c>
      <c r="M7">
        <v>24.850580537548709</v>
      </c>
      <c r="N7">
        <v>34.861917407374818</v>
      </c>
      <c r="O7">
        <v>0</v>
      </c>
      <c r="P7">
        <v>37.065451769014309</v>
      </c>
      <c r="Q7">
        <v>3.5900616838487971</v>
      </c>
      <c r="R7">
        <v>12.512109032017076</v>
      </c>
      <c r="S7">
        <v>4.333002773925104</v>
      </c>
      <c r="T7">
        <v>0</v>
      </c>
      <c r="U7">
        <v>24.719799962269768</v>
      </c>
      <c r="V7">
        <v>4.3707889805447468</v>
      </c>
      <c r="W7">
        <v>13.700579564375605</v>
      </c>
      <c r="X7">
        <v>43.540266169930007</v>
      </c>
      <c r="Y7">
        <v>0</v>
      </c>
      <c r="Z7">
        <v>1.9246735227272729</v>
      </c>
      <c r="AA7">
        <v>0</v>
      </c>
      <c r="AB7">
        <v>0</v>
      </c>
      <c r="AC7">
        <v>0</v>
      </c>
      <c r="AD7">
        <v>0</v>
      </c>
      <c r="AE7">
        <v>0</v>
      </c>
      <c r="AF7">
        <v>2.6772458772819476</v>
      </c>
      <c r="AG7">
        <v>12.923660380800001</v>
      </c>
      <c r="AH7">
        <v>0</v>
      </c>
      <c r="AI7">
        <v>0</v>
      </c>
      <c r="AJ7">
        <v>0</v>
      </c>
      <c r="AK7">
        <v>16.103783800000002</v>
      </c>
      <c r="AL7">
        <v>0</v>
      </c>
      <c r="AM7">
        <v>0</v>
      </c>
      <c r="AN7">
        <v>0.77292899999999998</v>
      </c>
      <c r="AO7">
        <v>0</v>
      </c>
      <c r="AP7">
        <v>0</v>
      </c>
      <c r="AQ7">
        <v>0</v>
      </c>
      <c r="AR7">
        <v>0.97748820000000014</v>
      </c>
      <c r="AS7">
        <v>1.3895607772821887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449.39238172359154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4.9299101419799385</v>
      </c>
      <c r="L8">
        <v>204.14857214267118</v>
      </c>
      <c r="M8">
        <v>24.850580537548709</v>
      </c>
      <c r="N8">
        <v>34.861917407374818</v>
      </c>
      <c r="O8">
        <v>0</v>
      </c>
      <c r="P8">
        <v>37.065451769014309</v>
      </c>
      <c r="Q8">
        <v>3.5900616838487971</v>
      </c>
      <c r="R8">
        <v>12.512109032017076</v>
      </c>
      <c r="S8">
        <v>4.333002773925104</v>
      </c>
      <c r="T8">
        <v>0</v>
      </c>
      <c r="U8">
        <v>24.719799962269768</v>
      </c>
      <c r="V8">
        <v>4.3707889805447468</v>
      </c>
      <c r="W8">
        <v>13.700579564375605</v>
      </c>
      <c r="X8">
        <v>43.540266169930007</v>
      </c>
      <c r="Y8">
        <v>0</v>
      </c>
      <c r="Z8">
        <v>1.9246735227272729</v>
      </c>
      <c r="AA8">
        <v>0</v>
      </c>
      <c r="AB8">
        <v>0</v>
      </c>
      <c r="AC8">
        <v>0</v>
      </c>
      <c r="AD8">
        <v>0</v>
      </c>
      <c r="AE8">
        <v>0</v>
      </c>
      <c r="AF8">
        <v>2.6772458772819476</v>
      </c>
      <c r="AG8">
        <v>12.923660380800001</v>
      </c>
      <c r="AH8">
        <v>0</v>
      </c>
      <c r="AI8">
        <v>0</v>
      </c>
      <c r="AJ8">
        <v>0</v>
      </c>
      <c r="AK8">
        <v>16.103783800000002</v>
      </c>
      <c r="AL8">
        <v>0</v>
      </c>
      <c r="AM8">
        <v>0</v>
      </c>
      <c r="AN8">
        <v>0.77292899999999998</v>
      </c>
      <c r="AO8">
        <v>0</v>
      </c>
      <c r="AP8">
        <v>0</v>
      </c>
      <c r="AQ8">
        <v>0</v>
      </c>
      <c r="AR8">
        <v>0.97748820000000014</v>
      </c>
      <c r="AS8">
        <v>1.3895607772821887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449.39238172359154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4.9299101419799385</v>
      </c>
      <c r="L9">
        <v>204.14857214267118</v>
      </c>
      <c r="M9">
        <v>24.850580537548709</v>
      </c>
      <c r="N9">
        <v>34.861917407374818</v>
      </c>
      <c r="O9">
        <v>0</v>
      </c>
      <c r="P9">
        <v>37.065451769014309</v>
      </c>
      <c r="Q9">
        <v>3.5900616838487971</v>
      </c>
      <c r="R9">
        <v>12.512109032017076</v>
      </c>
      <c r="S9">
        <v>4.333002773925104</v>
      </c>
      <c r="T9">
        <v>0</v>
      </c>
      <c r="U9">
        <v>24.719799962269768</v>
      </c>
      <c r="V9">
        <v>4.5872588491446349</v>
      </c>
      <c r="W9">
        <v>13.700579564375605</v>
      </c>
      <c r="X9">
        <v>43.542018812825312</v>
      </c>
      <c r="Y9">
        <v>0</v>
      </c>
      <c r="Z9">
        <v>1.9246735227272729</v>
      </c>
      <c r="AA9">
        <v>0</v>
      </c>
      <c r="AB9">
        <v>0</v>
      </c>
      <c r="AC9">
        <v>0</v>
      </c>
      <c r="AD9">
        <v>0</v>
      </c>
      <c r="AE9">
        <v>0</v>
      </c>
      <c r="AF9">
        <v>2.6772458772819476</v>
      </c>
      <c r="AG9">
        <v>12.923660380800001</v>
      </c>
      <c r="AH9">
        <v>0</v>
      </c>
      <c r="AI9">
        <v>0</v>
      </c>
      <c r="AJ9">
        <v>0</v>
      </c>
      <c r="AK9">
        <v>16.103783800000002</v>
      </c>
      <c r="AL9">
        <v>0</v>
      </c>
      <c r="AM9">
        <v>0</v>
      </c>
      <c r="AN9">
        <v>0.77292899999999998</v>
      </c>
      <c r="AO9">
        <v>0</v>
      </c>
      <c r="AP9">
        <v>0</v>
      </c>
      <c r="AQ9">
        <v>0</v>
      </c>
      <c r="AR9">
        <v>0.97748820000000014</v>
      </c>
      <c r="AS9">
        <v>1.3895607772821887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449.61060423508667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4.9299101419799385</v>
      </c>
      <c r="L10">
        <v>204.14857214267118</v>
      </c>
      <c r="M10">
        <v>24.850580537548709</v>
      </c>
      <c r="N10">
        <v>34.861917407374818</v>
      </c>
      <c r="O10">
        <v>0</v>
      </c>
      <c r="P10">
        <v>37.065451769014309</v>
      </c>
      <c r="Q10">
        <v>3.5900616838487971</v>
      </c>
      <c r="R10">
        <v>7.0593884798614122</v>
      </c>
      <c r="S10">
        <v>4.333002773925104</v>
      </c>
      <c r="T10">
        <v>0</v>
      </c>
      <c r="U10">
        <v>24.719799962269768</v>
      </c>
      <c r="V10">
        <v>3.3209005424954792</v>
      </c>
      <c r="W10">
        <v>7.5327972038678483</v>
      </c>
      <c r="X10">
        <v>24.547808315265915</v>
      </c>
      <c r="Y10">
        <v>0</v>
      </c>
      <c r="Z10">
        <v>1.9246735227272729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2.6772458772819476</v>
      </c>
      <c r="AG10">
        <v>12.923660380800001</v>
      </c>
      <c r="AH10">
        <v>0</v>
      </c>
      <c r="AI10">
        <v>0</v>
      </c>
      <c r="AJ10">
        <v>0</v>
      </c>
      <c r="AK10">
        <v>16.103783800000002</v>
      </c>
      <c r="AL10">
        <v>0</v>
      </c>
      <c r="AM10">
        <v>0</v>
      </c>
      <c r="AN10">
        <v>0.77292899999999998</v>
      </c>
      <c r="AO10">
        <v>0</v>
      </c>
      <c r="AP10">
        <v>0</v>
      </c>
      <c r="AQ10">
        <v>0</v>
      </c>
      <c r="AR10">
        <v>0.97748820000000014</v>
      </c>
      <c r="AS10">
        <v>1.3895607772821887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417.72953251821463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4.9299101419799385</v>
      </c>
      <c r="L11">
        <v>204.14857214267118</v>
      </c>
      <c r="M11">
        <v>24.850580537548709</v>
      </c>
      <c r="N11">
        <v>34.861917407374818</v>
      </c>
      <c r="O11">
        <v>0</v>
      </c>
      <c r="P11">
        <v>37.065451769014309</v>
      </c>
      <c r="Q11">
        <v>3.5900616838487971</v>
      </c>
      <c r="R11">
        <v>7.0593884798614122</v>
      </c>
      <c r="S11">
        <v>4.333002773925104</v>
      </c>
      <c r="T11">
        <v>0</v>
      </c>
      <c r="U11">
        <v>24.719799962269768</v>
      </c>
      <c r="V11">
        <v>3.3209005424954792</v>
      </c>
      <c r="W11">
        <v>7.5327972038678483</v>
      </c>
      <c r="X11">
        <v>24.547808315265915</v>
      </c>
      <c r="Y11">
        <v>0</v>
      </c>
      <c r="Z11">
        <v>1.9246735227272729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2.6772458772819476</v>
      </c>
      <c r="AG11">
        <v>12.923660380800001</v>
      </c>
      <c r="AH11">
        <v>0</v>
      </c>
      <c r="AI11">
        <v>0</v>
      </c>
      <c r="AJ11">
        <v>0</v>
      </c>
      <c r="AK11">
        <v>16.103783800000002</v>
      </c>
      <c r="AL11">
        <v>0</v>
      </c>
      <c r="AM11">
        <v>0</v>
      </c>
      <c r="AN11">
        <v>0.77292899999999998</v>
      </c>
      <c r="AO11">
        <v>0</v>
      </c>
      <c r="AP11">
        <v>0</v>
      </c>
      <c r="AQ11">
        <v>0</v>
      </c>
      <c r="AR11">
        <v>0.97748820000000014</v>
      </c>
      <c r="AS11">
        <v>1.3895607772821887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417.72953251821463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4.9299101419799385</v>
      </c>
      <c r="L12">
        <v>204.14857214267118</v>
      </c>
      <c r="M12">
        <v>24.850580537548709</v>
      </c>
      <c r="N12">
        <v>34.861917407374818</v>
      </c>
      <c r="O12">
        <v>0</v>
      </c>
      <c r="P12">
        <v>37.065451769014309</v>
      </c>
      <c r="Q12">
        <v>3.5900616838487971</v>
      </c>
      <c r="R12">
        <v>7.0593884798614122</v>
      </c>
      <c r="S12">
        <v>4.333002773925104</v>
      </c>
      <c r="T12">
        <v>0</v>
      </c>
      <c r="U12">
        <v>24.719799962269768</v>
      </c>
      <c r="V12">
        <v>3.3209005424954792</v>
      </c>
      <c r="W12">
        <v>7.5327972038678483</v>
      </c>
      <c r="X12">
        <v>24.547808315265915</v>
      </c>
      <c r="Y12">
        <v>0</v>
      </c>
      <c r="Z12">
        <v>1.9246735227272729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2.6772458772819476</v>
      </c>
      <c r="AG12">
        <v>12.923660380800001</v>
      </c>
      <c r="AH12">
        <v>0</v>
      </c>
      <c r="AI12">
        <v>0</v>
      </c>
      <c r="AJ12">
        <v>0</v>
      </c>
      <c r="AK12">
        <v>16.103783800000002</v>
      </c>
      <c r="AL12">
        <v>0</v>
      </c>
      <c r="AM12">
        <v>0</v>
      </c>
      <c r="AN12">
        <v>0.77292899999999998</v>
      </c>
      <c r="AO12">
        <v>0</v>
      </c>
      <c r="AP12">
        <v>0</v>
      </c>
      <c r="AQ12">
        <v>0</v>
      </c>
      <c r="AR12">
        <v>0.97748820000000014</v>
      </c>
      <c r="AS12">
        <v>1.3895607772821887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417.72953251821463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4.9299101419799385</v>
      </c>
      <c r="L13">
        <v>204.14857214267118</v>
      </c>
      <c r="M13">
        <v>24.850580537548709</v>
      </c>
      <c r="N13">
        <v>34.861917407374818</v>
      </c>
      <c r="O13">
        <v>0</v>
      </c>
      <c r="P13">
        <v>37.065451769014309</v>
      </c>
      <c r="Q13">
        <v>3.5900616838487971</v>
      </c>
      <c r="R13">
        <v>7.0593884798614122</v>
      </c>
      <c r="S13">
        <v>4.333002773925104</v>
      </c>
      <c r="T13">
        <v>0</v>
      </c>
      <c r="U13">
        <v>24.719799962269768</v>
      </c>
      <c r="V13">
        <v>3.3209005424954792</v>
      </c>
      <c r="W13">
        <v>7.5327972038678483</v>
      </c>
      <c r="X13">
        <v>24.547808315265915</v>
      </c>
      <c r="Y13">
        <v>0</v>
      </c>
      <c r="Z13">
        <v>1.9246735227272729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2.6772458772819476</v>
      </c>
      <c r="AG13">
        <v>12.923660380800001</v>
      </c>
      <c r="AH13">
        <v>0</v>
      </c>
      <c r="AI13">
        <v>0</v>
      </c>
      <c r="AJ13">
        <v>0</v>
      </c>
      <c r="AK13">
        <v>16.103783800000002</v>
      </c>
      <c r="AL13">
        <v>0</v>
      </c>
      <c r="AM13">
        <v>0</v>
      </c>
      <c r="AN13">
        <v>0.77292899999999998</v>
      </c>
      <c r="AO13">
        <v>0</v>
      </c>
      <c r="AP13">
        <v>0</v>
      </c>
      <c r="AQ13">
        <v>0</v>
      </c>
      <c r="AR13">
        <v>0.97748820000000014</v>
      </c>
      <c r="AS13">
        <v>1.3895607772821887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417.72953251821463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4.9299101419799385</v>
      </c>
      <c r="L14">
        <v>204.14857214267118</v>
      </c>
      <c r="M14">
        <v>24.850580537548709</v>
      </c>
      <c r="N14">
        <v>34.861917407374818</v>
      </c>
      <c r="O14">
        <v>0</v>
      </c>
      <c r="P14">
        <v>37.065451769014309</v>
      </c>
      <c r="Q14">
        <v>3.5900616838487971</v>
      </c>
      <c r="R14">
        <v>7.0593884798614122</v>
      </c>
      <c r="S14">
        <v>4.333002773925104</v>
      </c>
      <c r="T14">
        <v>0</v>
      </c>
      <c r="U14">
        <v>24.719799962269768</v>
      </c>
      <c r="V14">
        <v>3.3209005424954792</v>
      </c>
      <c r="W14">
        <v>7.5327972038678483</v>
      </c>
      <c r="X14">
        <v>24.547808315265915</v>
      </c>
      <c r="Y14">
        <v>0</v>
      </c>
      <c r="Z14">
        <v>1.9246735227272729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2.6772458772819476</v>
      </c>
      <c r="AG14">
        <v>12.923660380800001</v>
      </c>
      <c r="AH14">
        <v>0</v>
      </c>
      <c r="AI14">
        <v>0</v>
      </c>
      <c r="AJ14">
        <v>0</v>
      </c>
      <c r="AK14">
        <v>16.103783800000002</v>
      </c>
      <c r="AL14">
        <v>0</v>
      </c>
      <c r="AM14">
        <v>0</v>
      </c>
      <c r="AN14">
        <v>0.77292899999999998</v>
      </c>
      <c r="AO14">
        <v>0</v>
      </c>
      <c r="AP14">
        <v>0</v>
      </c>
      <c r="AQ14">
        <v>0</v>
      </c>
      <c r="AR14">
        <v>0.97748820000000014</v>
      </c>
      <c r="AS14">
        <v>1.3895607772821887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417.72953251821463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4.9299101419799385</v>
      </c>
      <c r="L15">
        <v>204.14857214267118</v>
      </c>
      <c r="M15">
        <v>24.850580537548709</v>
      </c>
      <c r="N15">
        <v>34.861917407374818</v>
      </c>
      <c r="O15">
        <v>0</v>
      </c>
      <c r="P15">
        <v>37.065451769014309</v>
      </c>
      <c r="Q15">
        <v>3.5900616838487971</v>
      </c>
      <c r="R15">
        <v>7.0593884798614122</v>
      </c>
      <c r="S15">
        <v>4.333002773925104</v>
      </c>
      <c r="T15">
        <v>0</v>
      </c>
      <c r="U15">
        <v>24.719799962269768</v>
      </c>
      <c r="V15">
        <v>3.3209005424954792</v>
      </c>
      <c r="W15">
        <v>7.5327972038678483</v>
      </c>
      <c r="X15">
        <v>24.547808315265915</v>
      </c>
      <c r="Y15">
        <v>0</v>
      </c>
      <c r="Z15">
        <v>1.9246735227272729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2.6772458772819476</v>
      </c>
      <c r="AG15">
        <v>12.923660380800001</v>
      </c>
      <c r="AH15">
        <v>0</v>
      </c>
      <c r="AI15">
        <v>0</v>
      </c>
      <c r="AJ15">
        <v>0</v>
      </c>
      <c r="AK15">
        <v>16.103783800000002</v>
      </c>
      <c r="AL15">
        <v>0</v>
      </c>
      <c r="AM15">
        <v>0</v>
      </c>
      <c r="AN15">
        <v>0.77292899999999998</v>
      </c>
      <c r="AO15">
        <v>0</v>
      </c>
      <c r="AP15">
        <v>0</v>
      </c>
      <c r="AQ15">
        <v>0</v>
      </c>
      <c r="AR15">
        <v>0.97748820000000014</v>
      </c>
      <c r="AS15">
        <v>1.3895607772821887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417.72953251821463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4.9299101419799385</v>
      </c>
      <c r="L16">
        <v>204.14857214267118</v>
      </c>
      <c r="M16">
        <v>24.850580537548709</v>
      </c>
      <c r="N16">
        <v>34.861917407374818</v>
      </c>
      <c r="O16">
        <v>0</v>
      </c>
      <c r="P16">
        <v>37.065451769014309</v>
      </c>
      <c r="Q16">
        <v>3.5900616838487971</v>
      </c>
      <c r="R16">
        <v>7.0593884798614122</v>
      </c>
      <c r="S16">
        <v>4.333002773925104</v>
      </c>
      <c r="T16">
        <v>0</v>
      </c>
      <c r="U16">
        <v>24.719799962269768</v>
      </c>
      <c r="V16">
        <v>3.3209005424954792</v>
      </c>
      <c r="W16">
        <v>7.5327972038678483</v>
      </c>
      <c r="X16">
        <v>24.547808315265915</v>
      </c>
      <c r="Y16">
        <v>0</v>
      </c>
      <c r="Z16">
        <v>1.9246735227272729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2.6772458772819476</v>
      </c>
      <c r="AG16">
        <v>12.923660380800001</v>
      </c>
      <c r="AH16">
        <v>0</v>
      </c>
      <c r="AI16">
        <v>0</v>
      </c>
      <c r="AJ16">
        <v>0</v>
      </c>
      <c r="AK16">
        <v>16.103783800000002</v>
      </c>
      <c r="AL16">
        <v>0</v>
      </c>
      <c r="AM16">
        <v>0</v>
      </c>
      <c r="AN16">
        <v>0.77292899999999998</v>
      </c>
      <c r="AO16">
        <v>0</v>
      </c>
      <c r="AP16">
        <v>0</v>
      </c>
      <c r="AQ16">
        <v>0</v>
      </c>
      <c r="AR16">
        <v>0.97748820000000014</v>
      </c>
      <c r="AS16">
        <v>1.3895607772821887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417.72953251821463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4.9299101419799385</v>
      </c>
      <c r="L17">
        <v>204.14857214267118</v>
      </c>
      <c r="M17">
        <v>24.850580537548709</v>
      </c>
      <c r="N17">
        <v>34.861917407374818</v>
      </c>
      <c r="O17">
        <v>0</v>
      </c>
      <c r="P17">
        <v>37.065451769014309</v>
      </c>
      <c r="Q17">
        <v>3.5900616838487971</v>
      </c>
      <c r="R17">
        <v>7.0593884798614122</v>
      </c>
      <c r="S17">
        <v>4.333002773925104</v>
      </c>
      <c r="T17">
        <v>0</v>
      </c>
      <c r="U17">
        <v>24.719799962269768</v>
      </c>
      <c r="V17">
        <v>3.3209005424954792</v>
      </c>
      <c r="W17">
        <v>7.5327972038678483</v>
      </c>
      <c r="X17">
        <v>24.547808315265915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2.6772458772819476</v>
      </c>
      <c r="AG17">
        <v>12.923660380800001</v>
      </c>
      <c r="AH17">
        <v>0</v>
      </c>
      <c r="AI17">
        <v>0</v>
      </c>
      <c r="AJ17">
        <v>0</v>
      </c>
      <c r="AK17">
        <v>16.103783800000002</v>
      </c>
      <c r="AL17">
        <v>0</v>
      </c>
      <c r="AM17">
        <v>0</v>
      </c>
      <c r="AN17">
        <v>0.77292899999999998</v>
      </c>
      <c r="AO17">
        <v>0</v>
      </c>
      <c r="AP17">
        <v>0</v>
      </c>
      <c r="AQ17">
        <v>0</v>
      </c>
      <c r="AR17">
        <v>0.97748820000000014</v>
      </c>
      <c r="AS17">
        <v>1.3895607772821887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415.80485899548734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4.9299101419799385</v>
      </c>
      <c r="L18">
        <v>204.14857214267118</v>
      </c>
      <c r="M18">
        <v>24.850580537548709</v>
      </c>
      <c r="N18">
        <v>34.861917407374818</v>
      </c>
      <c r="O18">
        <v>0</v>
      </c>
      <c r="P18">
        <v>37.065451769014309</v>
      </c>
      <c r="Q18">
        <v>3.5900616838487971</v>
      </c>
      <c r="R18">
        <v>7.0593884798614122</v>
      </c>
      <c r="S18">
        <v>4.333002773925104</v>
      </c>
      <c r="T18">
        <v>0</v>
      </c>
      <c r="U18">
        <v>24.719799962269768</v>
      </c>
      <c r="V18">
        <v>3.3209005424954792</v>
      </c>
      <c r="W18">
        <v>7.5327972038678483</v>
      </c>
      <c r="X18">
        <v>24.547808315265915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2.6772458772819476</v>
      </c>
      <c r="AG18">
        <v>12.923660380800001</v>
      </c>
      <c r="AH18">
        <v>0</v>
      </c>
      <c r="AI18">
        <v>0</v>
      </c>
      <c r="AJ18">
        <v>0</v>
      </c>
      <c r="AK18">
        <v>16.103783800000002</v>
      </c>
      <c r="AL18">
        <v>0</v>
      </c>
      <c r="AM18">
        <v>0</v>
      </c>
      <c r="AN18">
        <v>0.77292899999999998</v>
      </c>
      <c r="AO18">
        <v>0</v>
      </c>
      <c r="AP18">
        <v>0</v>
      </c>
      <c r="AQ18">
        <v>0</v>
      </c>
      <c r="AR18">
        <v>0.97748820000000014</v>
      </c>
      <c r="AS18">
        <v>1.3895607772821887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415.80485899548734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4.9299101419799385</v>
      </c>
      <c r="L19">
        <v>204.14857214267118</v>
      </c>
      <c r="M19">
        <v>24.850580537548709</v>
      </c>
      <c r="N19">
        <v>34.861917407374818</v>
      </c>
      <c r="O19">
        <v>0</v>
      </c>
      <c r="P19">
        <v>37.065451769014309</v>
      </c>
      <c r="Q19">
        <v>3.5900616838487971</v>
      </c>
      <c r="R19">
        <v>7.0593884798614122</v>
      </c>
      <c r="S19">
        <v>4.333002773925104</v>
      </c>
      <c r="T19">
        <v>0</v>
      </c>
      <c r="U19">
        <v>24.719799962269768</v>
      </c>
      <c r="V19">
        <v>3.3209005424954792</v>
      </c>
      <c r="W19">
        <v>7.5327972038678483</v>
      </c>
      <c r="X19">
        <v>24.547808315265915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4.8632933761496497</v>
      </c>
      <c r="AF19">
        <v>2.6772458772819476</v>
      </c>
      <c r="AG19">
        <v>12.923660380800001</v>
      </c>
      <c r="AH19">
        <v>0</v>
      </c>
      <c r="AI19">
        <v>0</v>
      </c>
      <c r="AJ19">
        <v>0</v>
      </c>
      <c r="AK19">
        <v>16.103783800000002</v>
      </c>
      <c r="AL19">
        <v>0</v>
      </c>
      <c r="AM19">
        <v>0</v>
      </c>
      <c r="AN19">
        <v>0.77292899999999998</v>
      </c>
      <c r="AO19">
        <v>0</v>
      </c>
      <c r="AP19">
        <v>0.11342071176470588</v>
      </c>
      <c r="AQ19">
        <v>4.3513376399999997</v>
      </c>
      <c r="AR19">
        <v>0.97748820000000014</v>
      </c>
      <c r="AS19">
        <v>4.9230158336306875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428.66636577975027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4.9299101419799385</v>
      </c>
      <c r="L20">
        <v>204.14857214267118</v>
      </c>
      <c r="M20">
        <v>24.850580537548709</v>
      </c>
      <c r="N20">
        <v>34.861917407374818</v>
      </c>
      <c r="O20">
        <v>0</v>
      </c>
      <c r="P20">
        <v>37.065451769014309</v>
      </c>
      <c r="Q20">
        <v>3.5900616838487971</v>
      </c>
      <c r="R20">
        <v>7.0593884798614122</v>
      </c>
      <c r="S20">
        <v>4.333002773925104</v>
      </c>
      <c r="T20">
        <v>0</v>
      </c>
      <c r="U20">
        <v>24.719799962269768</v>
      </c>
      <c r="V20">
        <v>3.3209005424954792</v>
      </c>
      <c r="W20">
        <v>7.5327972038678483</v>
      </c>
      <c r="X20">
        <v>24.547808315265915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4.8632933761496497</v>
      </c>
      <c r="AF20">
        <v>2.6772458772819476</v>
      </c>
      <c r="AG20">
        <v>12.923660380800001</v>
      </c>
      <c r="AH20">
        <v>0</v>
      </c>
      <c r="AI20">
        <v>0</v>
      </c>
      <c r="AJ20">
        <v>0</v>
      </c>
      <c r="AK20">
        <v>16.103783800000002</v>
      </c>
      <c r="AL20">
        <v>0</v>
      </c>
      <c r="AM20">
        <v>0</v>
      </c>
      <c r="AN20">
        <v>0.77292899999999998</v>
      </c>
      <c r="AO20">
        <v>0</v>
      </c>
      <c r="AP20">
        <v>0.11342071176470588</v>
      </c>
      <c r="AQ20">
        <v>4.3513376399999997</v>
      </c>
      <c r="AR20">
        <v>1.3033176</v>
      </c>
      <c r="AS20">
        <v>4.9230158336306875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428.9921951797503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4.9299101419799385</v>
      </c>
      <c r="L21">
        <v>204.14857214267118</v>
      </c>
      <c r="M21">
        <v>24.850580537548709</v>
      </c>
      <c r="N21">
        <v>34.861917407374818</v>
      </c>
      <c r="O21">
        <v>0</v>
      </c>
      <c r="P21">
        <v>37.065451769014309</v>
      </c>
      <c r="Q21">
        <v>3.5900616838487971</v>
      </c>
      <c r="R21">
        <v>7.0593884798614122</v>
      </c>
      <c r="S21">
        <v>4.333002773925104</v>
      </c>
      <c r="T21">
        <v>0</v>
      </c>
      <c r="U21">
        <v>24.719799962269768</v>
      </c>
      <c r="V21">
        <v>3.3209005424954792</v>
      </c>
      <c r="W21">
        <v>7.5327972038678483</v>
      </c>
      <c r="X21">
        <v>24.547808315265915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4.8632933761496497</v>
      </c>
      <c r="AF21">
        <v>2.6772458772819476</v>
      </c>
      <c r="AG21">
        <v>12.923660380800001</v>
      </c>
      <c r="AH21">
        <v>0</v>
      </c>
      <c r="AI21">
        <v>0</v>
      </c>
      <c r="AJ21">
        <v>0</v>
      </c>
      <c r="AK21">
        <v>16.103783800000002</v>
      </c>
      <c r="AL21">
        <v>0</v>
      </c>
      <c r="AM21">
        <v>0</v>
      </c>
      <c r="AN21">
        <v>0.77292899999999998</v>
      </c>
      <c r="AO21">
        <v>0</v>
      </c>
      <c r="AP21">
        <v>3.7806801657000823E-2</v>
      </c>
      <c r="AQ21">
        <v>4.3513376399999997</v>
      </c>
      <c r="AR21">
        <v>11.2411143</v>
      </c>
      <c r="AS21">
        <v>4.9230158336306875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438.85437796964254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4.9299101419799385</v>
      </c>
      <c r="L22">
        <v>204.14857214267118</v>
      </c>
      <c r="M22">
        <v>24.850580537548709</v>
      </c>
      <c r="N22">
        <v>34.861917407374818</v>
      </c>
      <c r="O22">
        <v>0</v>
      </c>
      <c r="P22">
        <v>37.065451769014309</v>
      </c>
      <c r="Q22">
        <v>3.5900616838487971</v>
      </c>
      <c r="R22">
        <v>7.0593884798614122</v>
      </c>
      <c r="S22">
        <v>4.333002773925104</v>
      </c>
      <c r="T22">
        <v>0</v>
      </c>
      <c r="U22">
        <v>24.719799962269768</v>
      </c>
      <c r="V22">
        <v>3.3209005424954792</v>
      </c>
      <c r="W22">
        <v>7.5327972038678483</v>
      </c>
      <c r="X22">
        <v>24.547808315265915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4.8632933761496497</v>
      </c>
      <c r="AF22">
        <v>2.6772458772819476</v>
      </c>
      <c r="AG22">
        <v>12.923660380800001</v>
      </c>
      <c r="AH22">
        <v>0</v>
      </c>
      <c r="AI22">
        <v>0</v>
      </c>
      <c r="AJ22">
        <v>0</v>
      </c>
      <c r="AK22">
        <v>16.103783800000002</v>
      </c>
      <c r="AL22">
        <v>0</v>
      </c>
      <c r="AM22">
        <v>0</v>
      </c>
      <c r="AN22">
        <v>0.77292899999999998</v>
      </c>
      <c r="AO22">
        <v>0</v>
      </c>
      <c r="AP22">
        <v>3.7806801657000823E-2</v>
      </c>
      <c r="AQ22">
        <v>4.3513376399999997</v>
      </c>
      <c r="AR22">
        <v>11.2411143</v>
      </c>
      <c r="AS22">
        <v>4.9230158336306875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438.85437796964254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4.9299101419799385</v>
      </c>
      <c r="L23">
        <v>204.14857214267118</v>
      </c>
      <c r="M23">
        <v>24.850580537548709</v>
      </c>
      <c r="N23">
        <v>34.861917407374818</v>
      </c>
      <c r="O23">
        <v>0</v>
      </c>
      <c r="P23">
        <v>37.065451769014309</v>
      </c>
      <c r="Q23">
        <v>3.5900616838487971</v>
      </c>
      <c r="R23">
        <v>11.874767590397601</v>
      </c>
      <c r="S23">
        <v>4.333002773925104</v>
      </c>
      <c r="T23">
        <v>0</v>
      </c>
      <c r="U23">
        <v>24.719799962269768</v>
      </c>
      <c r="V23">
        <v>6.086579445575568</v>
      </c>
      <c r="W23">
        <v>13.700579564375605</v>
      </c>
      <c r="X23">
        <v>42.475545015894639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4.8632933761496497</v>
      </c>
      <c r="AF23">
        <v>2.6772458772819476</v>
      </c>
      <c r="AG23">
        <v>12.923660380800001</v>
      </c>
      <c r="AH23">
        <v>0</v>
      </c>
      <c r="AI23">
        <v>0</v>
      </c>
      <c r="AJ23">
        <v>0</v>
      </c>
      <c r="AK23">
        <v>16.103783800000002</v>
      </c>
      <c r="AL23">
        <v>0</v>
      </c>
      <c r="AM23">
        <v>0</v>
      </c>
      <c r="AN23">
        <v>0.77292899999999998</v>
      </c>
      <c r="AO23">
        <v>0</v>
      </c>
      <c r="AP23">
        <v>0</v>
      </c>
      <c r="AQ23">
        <v>8.7026752799999993</v>
      </c>
      <c r="AR23">
        <v>1.9549764000000003</v>
      </c>
      <c r="AS23">
        <v>4.9230158336306875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465.55834798273838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4.9299101419799385</v>
      </c>
      <c r="L24">
        <v>204.14857214267118</v>
      </c>
      <c r="M24">
        <v>24.850580537548709</v>
      </c>
      <c r="N24">
        <v>34.861917407374818</v>
      </c>
      <c r="O24">
        <v>0</v>
      </c>
      <c r="P24">
        <v>37.065451769014309</v>
      </c>
      <c r="Q24">
        <v>3.5900616838487971</v>
      </c>
      <c r="R24">
        <v>12.512109032017076</v>
      </c>
      <c r="S24">
        <v>4.333002773925104</v>
      </c>
      <c r="T24">
        <v>0</v>
      </c>
      <c r="U24">
        <v>24.719799962269768</v>
      </c>
      <c r="V24">
        <v>6.1211049338521404</v>
      </c>
      <c r="W24">
        <v>13.700579564375605</v>
      </c>
      <c r="X24">
        <v>43.540266169930007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4.8632933761496497</v>
      </c>
      <c r="AF24">
        <v>2.6772458772819476</v>
      </c>
      <c r="AG24">
        <v>12.923660380800001</v>
      </c>
      <c r="AH24">
        <v>0</v>
      </c>
      <c r="AI24">
        <v>0</v>
      </c>
      <c r="AJ24">
        <v>0</v>
      </c>
      <c r="AK24">
        <v>16.103783800000002</v>
      </c>
      <c r="AL24">
        <v>0</v>
      </c>
      <c r="AM24">
        <v>0</v>
      </c>
      <c r="AN24">
        <v>0.77292899999999998</v>
      </c>
      <c r="AO24">
        <v>0</v>
      </c>
      <c r="AP24">
        <v>0</v>
      </c>
      <c r="AQ24">
        <v>8.7026752799999993</v>
      </c>
      <c r="AR24">
        <v>0.97748820000000014</v>
      </c>
      <c r="AS24">
        <v>4.9230158336306875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466.3174478666698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4.9299101419799385</v>
      </c>
      <c r="L25">
        <v>269.36167643891224</v>
      </c>
      <c r="M25">
        <v>24.201227180527383</v>
      </c>
      <c r="N25">
        <v>34.861917407374818</v>
      </c>
      <c r="O25">
        <v>0</v>
      </c>
      <c r="P25">
        <v>37.065451769014309</v>
      </c>
      <c r="Q25">
        <v>3.5900616838487971</v>
      </c>
      <c r="R25">
        <v>12.512109032017076</v>
      </c>
      <c r="S25">
        <v>4.333002773925104</v>
      </c>
      <c r="T25">
        <v>0</v>
      </c>
      <c r="U25">
        <v>24.719799962269768</v>
      </c>
      <c r="V25">
        <v>6.1211049338521404</v>
      </c>
      <c r="W25">
        <v>13.700579564375605</v>
      </c>
      <c r="X25">
        <v>43.540266169930007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4.8632933761496497</v>
      </c>
      <c r="AF25">
        <v>2.6772458772819476</v>
      </c>
      <c r="AG25">
        <v>12.923660380800001</v>
      </c>
      <c r="AH25">
        <v>0</v>
      </c>
      <c r="AI25">
        <v>0</v>
      </c>
      <c r="AJ25">
        <v>0</v>
      </c>
      <c r="AK25">
        <v>16.103783800000002</v>
      </c>
      <c r="AL25">
        <v>0</v>
      </c>
      <c r="AM25">
        <v>0</v>
      </c>
      <c r="AN25">
        <v>0.77292899999999998</v>
      </c>
      <c r="AO25">
        <v>0</v>
      </c>
      <c r="AP25">
        <v>0</v>
      </c>
      <c r="AQ25">
        <v>8.7026752799999993</v>
      </c>
      <c r="AR25">
        <v>0.97748820000000014</v>
      </c>
      <c r="AS25">
        <v>4.9230158336306875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530.88119880588954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4.9299101419799385</v>
      </c>
      <c r="L26">
        <v>307.84169527594872</v>
      </c>
      <c r="M26">
        <v>24.201227180527383</v>
      </c>
      <c r="N26">
        <v>34.861917407374818</v>
      </c>
      <c r="O26">
        <v>0</v>
      </c>
      <c r="P26">
        <v>37.065451769014309</v>
      </c>
      <c r="Q26">
        <v>3.5900616838487971</v>
      </c>
      <c r="R26">
        <v>12.512109032017076</v>
      </c>
      <c r="S26">
        <v>4.333002773925104</v>
      </c>
      <c r="T26">
        <v>0</v>
      </c>
      <c r="U26">
        <v>24.719799962269768</v>
      </c>
      <c r="V26">
        <v>6.1211049338521404</v>
      </c>
      <c r="W26">
        <v>13.700579564375605</v>
      </c>
      <c r="X26">
        <v>43.540266169930007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4.8632933761496497</v>
      </c>
      <c r="AF26">
        <v>2.6772458772819476</v>
      </c>
      <c r="AG26">
        <v>12.923660380800001</v>
      </c>
      <c r="AH26">
        <v>6.9036372173600853</v>
      </c>
      <c r="AI26">
        <v>0</v>
      </c>
      <c r="AJ26">
        <v>0</v>
      </c>
      <c r="AK26">
        <v>16.103783800000002</v>
      </c>
      <c r="AL26">
        <v>0</v>
      </c>
      <c r="AM26">
        <v>0</v>
      </c>
      <c r="AN26">
        <v>0.77292899999999998</v>
      </c>
      <c r="AO26">
        <v>0</v>
      </c>
      <c r="AP26">
        <v>0</v>
      </c>
      <c r="AQ26">
        <v>8.7026752799999993</v>
      </c>
      <c r="AR26">
        <v>0.97748820000000014</v>
      </c>
      <c r="AS26">
        <v>4.9230158336306875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576.26485486028594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8.0799155583317326</v>
      </c>
      <c r="L27">
        <v>364.48629868123828</v>
      </c>
      <c r="M27">
        <v>24.201227180527383</v>
      </c>
      <c r="N27">
        <v>34.861917407374818</v>
      </c>
      <c r="O27">
        <v>0</v>
      </c>
      <c r="P27">
        <v>37.065451769014309</v>
      </c>
      <c r="Q27">
        <v>5.6140511557377053</v>
      </c>
      <c r="R27">
        <v>12.516708397156167</v>
      </c>
      <c r="S27">
        <v>5.7490769898504279</v>
      </c>
      <c r="T27">
        <v>0</v>
      </c>
      <c r="U27">
        <v>24.719799962269768</v>
      </c>
      <c r="V27">
        <v>4.207415391399417</v>
      </c>
      <c r="W27">
        <v>13.438307112328767</v>
      </c>
      <c r="X27">
        <v>42.65755299417475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4.8632933761496497</v>
      </c>
      <c r="AF27">
        <v>2.6772458772819476</v>
      </c>
      <c r="AG27">
        <v>12.923660380800001</v>
      </c>
      <c r="AH27">
        <v>13.695474519999999</v>
      </c>
      <c r="AI27">
        <v>0</v>
      </c>
      <c r="AJ27">
        <v>0</v>
      </c>
      <c r="AK27">
        <v>16.103783800000002</v>
      </c>
      <c r="AL27">
        <v>0</v>
      </c>
      <c r="AM27">
        <v>0</v>
      </c>
      <c r="AN27">
        <v>0.77292899999999998</v>
      </c>
      <c r="AO27">
        <v>0</v>
      </c>
      <c r="AP27">
        <v>0</v>
      </c>
      <c r="AQ27">
        <v>8.7026752799999993</v>
      </c>
      <c r="AR27">
        <v>0.97748820000000014</v>
      </c>
      <c r="AS27">
        <v>1.4292627504460305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639.7435357840809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8.9400650455982973</v>
      </c>
      <c r="L28">
        <v>371.00864488218861</v>
      </c>
      <c r="M28">
        <v>24.201227180527383</v>
      </c>
      <c r="N28">
        <v>34.861917407374818</v>
      </c>
      <c r="O28">
        <v>0</v>
      </c>
      <c r="P28">
        <v>37.065451769014309</v>
      </c>
      <c r="Q28">
        <v>6.3917860096015353</v>
      </c>
      <c r="R28">
        <v>12.516708397156167</v>
      </c>
      <c r="S28">
        <v>7.2612372071005922</v>
      </c>
      <c r="T28">
        <v>0</v>
      </c>
      <c r="U28">
        <v>24.719799962269768</v>
      </c>
      <c r="V28">
        <v>4.207415391399417</v>
      </c>
      <c r="W28">
        <v>13.695678286674131</v>
      </c>
      <c r="X28">
        <v>43.536941584977455</v>
      </c>
      <c r="Y28">
        <v>0</v>
      </c>
      <c r="Z28">
        <v>0</v>
      </c>
      <c r="AA28">
        <v>1.9349347333333333</v>
      </c>
      <c r="AB28">
        <v>0.98364499999999988</v>
      </c>
      <c r="AC28">
        <v>0</v>
      </c>
      <c r="AD28">
        <v>0</v>
      </c>
      <c r="AE28">
        <v>4.8632933761496497</v>
      </c>
      <c r="AF28">
        <v>5.2380899999999997</v>
      </c>
      <c r="AG28">
        <v>12.923660380800001</v>
      </c>
      <c r="AH28">
        <v>20.682961520000003</v>
      </c>
      <c r="AI28">
        <v>0</v>
      </c>
      <c r="AJ28">
        <v>0</v>
      </c>
      <c r="AK28">
        <v>16.103783800000002</v>
      </c>
      <c r="AL28">
        <v>0</v>
      </c>
      <c r="AM28">
        <v>0</v>
      </c>
      <c r="AN28">
        <v>0.77292899999999998</v>
      </c>
      <c r="AO28">
        <v>0</v>
      </c>
      <c r="AP28">
        <v>0</v>
      </c>
      <c r="AQ28">
        <v>13.054012919999998</v>
      </c>
      <c r="AR28">
        <v>0.97748820000000014</v>
      </c>
      <c r="AS28">
        <v>1.4292627504460305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667.37093480461158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8.9499804827192975</v>
      </c>
      <c r="L29">
        <v>371.00864488218861</v>
      </c>
      <c r="M29">
        <v>24.201227180527383</v>
      </c>
      <c r="N29">
        <v>34.861917407374818</v>
      </c>
      <c r="O29">
        <v>0</v>
      </c>
      <c r="P29">
        <v>37.065451769014309</v>
      </c>
      <c r="Q29">
        <v>6.4402577227251063</v>
      </c>
      <c r="R29">
        <v>12.516708397156167</v>
      </c>
      <c r="S29">
        <v>7.7891642394643563</v>
      </c>
      <c r="T29">
        <v>0</v>
      </c>
      <c r="U29">
        <v>24.719799962269768</v>
      </c>
      <c r="V29">
        <v>4.207415391399417</v>
      </c>
      <c r="W29">
        <v>13.695678286674131</v>
      </c>
      <c r="X29">
        <v>43.536941584977455</v>
      </c>
      <c r="Y29">
        <v>0</v>
      </c>
      <c r="Z29">
        <v>0.64934999999999998</v>
      </c>
      <c r="AA29">
        <v>4.1435579725738396</v>
      </c>
      <c r="AB29">
        <v>3.8873648927231801</v>
      </c>
      <c r="AC29">
        <v>0</v>
      </c>
      <c r="AD29">
        <v>2.6903004013626042</v>
      </c>
      <c r="AE29">
        <v>4.8632933761496497</v>
      </c>
      <c r="AF29">
        <v>7.8571349999999995</v>
      </c>
      <c r="AG29">
        <v>12.923660380800001</v>
      </c>
      <c r="AH29">
        <v>27.614548562639921</v>
      </c>
      <c r="AI29">
        <v>0</v>
      </c>
      <c r="AJ29">
        <v>0</v>
      </c>
      <c r="AK29">
        <v>16.103783800000002</v>
      </c>
      <c r="AL29">
        <v>0</v>
      </c>
      <c r="AM29">
        <v>0.9836450000000001</v>
      </c>
      <c r="AN29">
        <v>0.77292899999999998</v>
      </c>
      <c r="AO29">
        <v>0</v>
      </c>
      <c r="AP29">
        <v>0</v>
      </c>
      <c r="AQ29">
        <v>13.054012919999998</v>
      </c>
      <c r="AR29">
        <v>0.97748820000000014</v>
      </c>
      <c r="AS29">
        <v>1.4292627504460305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686.9435195631861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8.9499820015369664</v>
      </c>
      <c r="L30">
        <v>371.00864488218861</v>
      </c>
      <c r="M30">
        <v>24.201227180527383</v>
      </c>
      <c r="N30">
        <v>34.861917407374818</v>
      </c>
      <c r="O30">
        <v>0</v>
      </c>
      <c r="P30">
        <v>37.065451769014309</v>
      </c>
      <c r="Q30">
        <v>6.4402577227251063</v>
      </c>
      <c r="R30">
        <v>12.516708397156167</v>
      </c>
      <c r="S30">
        <v>7.7891642394643563</v>
      </c>
      <c r="T30">
        <v>0</v>
      </c>
      <c r="U30">
        <v>24.719799962269768</v>
      </c>
      <c r="V30">
        <v>4.207415391399417</v>
      </c>
      <c r="W30">
        <v>13.695678286674131</v>
      </c>
      <c r="X30">
        <v>43.536941584977455</v>
      </c>
      <c r="Y30">
        <v>0</v>
      </c>
      <c r="Z30">
        <v>3.8493467386363638</v>
      </c>
      <c r="AA30">
        <v>8.2917782544303797</v>
      </c>
      <c r="AB30">
        <v>7.7747300922730673</v>
      </c>
      <c r="AC30">
        <v>0</v>
      </c>
      <c r="AD30">
        <v>5.3806008027252084</v>
      </c>
      <c r="AE30">
        <v>9.7265864455183166</v>
      </c>
      <c r="AF30">
        <v>11.05819</v>
      </c>
      <c r="AG30">
        <v>12.923660380800001</v>
      </c>
      <c r="AH30">
        <v>34.518185779999996</v>
      </c>
      <c r="AI30">
        <v>0</v>
      </c>
      <c r="AJ30">
        <v>0</v>
      </c>
      <c r="AK30">
        <v>16.103783800000002</v>
      </c>
      <c r="AL30">
        <v>0</v>
      </c>
      <c r="AM30">
        <v>4.3595147381845463</v>
      </c>
      <c r="AN30">
        <v>0.77292899999999998</v>
      </c>
      <c r="AO30">
        <v>0</v>
      </c>
      <c r="AP30">
        <v>0</v>
      </c>
      <c r="AQ30">
        <v>13.054012919999998</v>
      </c>
      <c r="AR30">
        <v>0.97748820000000014</v>
      </c>
      <c r="AS30">
        <v>1.4292627504460305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719.21325872832222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8.9400902242028835</v>
      </c>
      <c r="L31">
        <v>371.00864488218861</v>
      </c>
      <c r="M31">
        <v>24.201227180527383</v>
      </c>
      <c r="N31">
        <v>34.861917407374818</v>
      </c>
      <c r="O31">
        <v>0</v>
      </c>
      <c r="P31">
        <v>37.065451769014309</v>
      </c>
      <c r="Q31">
        <v>6.4402577227251063</v>
      </c>
      <c r="R31">
        <v>12.516708397156167</v>
      </c>
      <c r="S31">
        <v>7.7891642394643563</v>
      </c>
      <c r="T31">
        <v>0</v>
      </c>
      <c r="U31">
        <v>24.719799962269768</v>
      </c>
      <c r="V31">
        <v>4.207415391399417</v>
      </c>
      <c r="W31">
        <v>13.695678286674131</v>
      </c>
      <c r="X31">
        <v>43.536941584977455</v>
      </c>
      <c r="Y31">
        <v>0</v>
      </c>
      <c r="Z31">
        <v>3.8493467386363638</v>
      </c>
      <c r="AA31">
        <v>8.2917782544303797</v>
      </c>
      <c r="AB31">
        <v>7.7747300922730673</v>
      </c>
      <c r="AC31">
        <v>0</v>
      </c>
      <c r="AD31">
        <v>8.0896161847085537</v>
      </c>
      <c r="AE31">
        <v>9.7265864455183166</v>
      </c>
      <c r="AF31">
        <v>11.05819</v>
      </c>
      <c r="AG31">
        <v>12.923660380800001</v>
      </c>
      <c r="AH31">
        <v>34.518185779999996</v>
      </c>
      <c r="AI31">
        <v>0</v>
      </c>
      <c r="AJ31">
        <v>0</v>
      </c>
      <c r="AK31">
        <v>16.103783800000002</v>
      </c>
      <c r="AL31">
        <v>0</v>
      </c>
      <c r="AM31">
        <v>4.6648379939984999</v>
      </c>
      <c r="AN31">
        <v>0.77292899999999998</v>
      </c>
      <c r="AO31">
        <v>0</v>
      </c>
      <c r="AP31">
        <v>0</v>
      </c>
      <c r="AQ31">
        <v>13.054012919999998</v>
      </c>
      <c r="AR31">
        <v>0.97748820000000014</v>
      </c>
      <c r="AS31">
        <v>1.4292627504460305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722.21770558878563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8.9498737063622009</v>
      </c>
      <c r="L32">
        <v>371.00864488218861</v>
      </c>
      <c r="M32">
        <v>24.201227180527383</v>
      </c>
      <c r="N32">
        <v>34.861917407374818</v>
      </c>
      <c r="O32">
        <v>0</v>
      </c>
      <c r="P32">
        <v>37.065451769014309</v>
      </c>
      <c r="Q32">
        <v>6.4402577227251063</v>
      </c>
      <c r="R32">
        <v>12.516708397156167</v>
      </c>
      <c r="S32">
        <v>7.7891642394643563</v>
      </c>
      <c r="T32">
        <v>0</v>
      </c>
      <c r="U32">
        <v>24.719799962269768</v>
      </c>
      <c r="V32">
        <v>4.207415391399417</v>
      </c>
      <c r="W32">
        <v>13.695678286674131</v>
      </c>
      <c r="X32">
        <v>43.536941584977455</v>
      </c>
      <c r="Y32">
        <v>0</v>
      </c>
      <c r="Z32">
        <v>3.8493467386363638</v>
      </c>
      <c r="AA32">
        <v>8.2917782544303797</v>
      </c>
      <c r="AB32">
        <v>7.7747300922730673</v>
      </c>
      <c r="AC32">
        <v>0</v>
      </c>
      <c r="AD32">
        <v>8.0896161847085537</v>
      </c>
      <c r="AE32">
        <v>9.7265864455183166</v>
      </c>
      <c r="AF32">
        <v>11.05819</v>
      </c>
      <c r="AG32">
        <v>12.923660380800001</v>
      </c>
      <c r="AH32">
        <v>34.518185779999996</v>
      </c>
      <c r="AI32">
        <v>0</v>
      </c>
      <c r="AJ32">
        <v>0</v>
      </c>
      <c r="AK32">
        <v>16.103783800000002</v>
      </c>
      <c r="AL32">
        <v>0</v>
      </c>
      <c r="AM32">
        <v>4.6648379939984999</v>
      </c>
      <c r="AN32">
        <v>0.77292899999999998</v>
      </c>
      <c r="AO32">
        <v>0</v>
      </c>
      <c r="AP32">
        <v>0</v>
      </c>
      <c r="AQ32">
        <v>13.054012919999998</v>
      </c>
      <c r="AR32">
        <v>0.97748820000000014</v>
      </c>
      <c r="AS32">
        <v>1.4292627504460305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722.2274890709449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8.9498737063622009</v>
      </c>
      <c r="L33">
        <v>371.00864488218861</v>
      </c>
      <c r="M33">
        <v>24.988866154677144</v>
      </c>
      <c r="N33">
        <v>34.861917407374818</v>
      </c>
      <c r="O33">
        <v>0</v>
      </c>
      <c r="P33">
        <v>37.065451769014309</v>
      </c>
      <c r="Q33">
        <v>6.4402577227251063</v>
      </c>
      <c r="R33">
        <v>12.516708397156167</v>
      </c>
      <c r="S33">
        <v>7.7891642394643563</v>
      </c>
      <c r="T33">
        <v>0</v>
      </c>
      <c r="U33">
        <v>24.719799962269768</v>
      </c>
      <c r="V33">
        <v>4.207415391399417</v>
      </c>
      <c r="W33">
        <v>13.695678286674131</v>
      </c>
      <c r="X33">
        <v>43.536941584977455</v>
      </c>
      <c r="Y33">
        <v>0</v>
      </c>
      <c r="Z33">
        <v>3.8493467386363638</v>
      </c>
      <c r="AA33">
        <v>8.2917782544303797</v>
      </c>
      <c r="AB33">
        <v>7.7747300922730673</v>
      </c>
      <c r="AC33">
        <v>0</v>
      </c>
      <c r="AD33">
        <v>8.0896161847085537</v>
      </c>
      <c r="AE33">
        <v>9.7265864455183166</v>
      </c>
      <c r="AF33">
        <v>11.05819</v>
      </c>
      <c r="AG33">
        <v>12.923660380800001</v>
      </c>
      <c r="AH33">
        <v>34.518185779999996</v>
      </c>
      <c r="AI33">
        <v>0</v>
      </c>
      <c r="AJ33">
        <v>0</v>
      </c>
      <c r="AK33">
        <v>16.103783800000002</v>
      </c>
      <c r="AL33">
        <v>0</v>
      </c>
      <c r="AM33">
        <v>4.6648379939984999</v>
      </c>
      <c r="AN33">
        <v>0.77292899999999998</v>
      </c>
      <c r="AO33">
        <v>0</v>
      </c>
      <c r="AP33">
        <v>0</v>
      </c>
      <c r="AQ33">
        <v>13.054012919999998</v>
      </c>
      <c r="AR33">
        <v>0.97748820000000014</v>
      </c>
      <c r="AS33">
        <v>1.4292627504460305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723.01512804509468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8.9498737063622009</v>
      </c>
      <c r="L34">
        <v>371.00864488218861</v>
      </c>
      <c r="M34">
        <v>25.09</v>
      </c>
      <c r="N34">
        <v>34.861917407374818</v>
      </c>
      <c r="O34">
        <v>0</v>
      </c>
      <c r="P34">
        <v>37.065451769014309</v>
      </c>
      <c r="Q34">
        <v>6.4402577227251063</v>
      </c>
      <c r="R34">
        <v>12.516708397156167</v>
      </c>
      <c r="S34">
        <v>7.7891642394643563</v>
      </c>
      <c r="T34">
        <v>0</v>
      </c>
      <c r="U34">
        <v>24.719799962269768</v>
      </c>
      <c r="V34">
        <v>4.207415391399417</v>
      </c>
      <c r="W34">
        <v>13.695678286674131</v>
      </c>
      <c r="X34">
        <v>43.536941584977455</v>
      </c>
      <c r="Y34">
        <v>0</v>
      </c>
      <c r="Z34">
        <v>3.8493467386363638</v>
      </c>
      <c r="AA34">
        <v>4.1458889738396625</v>
      </c>
      <c r="AB34">
        <v>7.7747300922730673</v>
      </c>
      <c r="AC34">
        <v>0</v>
      </c>
      <c r="AD34">
        <v>8.0896161847085537</v>
      </c>
      <c r="AE34">
        <v>9.7265864455183166</v>
      </c>
      <c r="AF34">
        <v>11.05819</v>
      </c>
      <c r="AG34">
        <v>12.923660380800001</v>
      </c>
      <c r="AH34">
        <v>34.518185779999996</v>
      </c>
      <c r="AI34">
        <v>0</v>
      </c>
      <c r="AJ34">
        <v>0</v>
      </c>
      <c r="AK34">
        <v>16.103783800000002</v>
      </c>
      <c r="AL34">
        <v>0</v>
      </c>
      <c r="AM34">
        <v>4.6648379939984999</v>
      </c>
      <c r="AN34">
        <v>0.77292899999999998</v>
      </c>
      <c r="AO34">
        <v>0</v>
      </c>
      <c r="AP34">
        <v>0</v>
      </c>
      <c r="AQ34">
        <v>13.054012919999998</v>
      </c>
      <c r="AR34">
        <v>0.97748820000000014</v>
      </c>
      <c r="AS34">
        <v>1.4292627504460305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718.97037260982665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8.9498737063622009</v>
      </c>
      <c r="L35">
        <v>371.00864488218861</v>
      </c>
      <c r="M35">
        <v>25.09</v>
      </c>
      <c r="N35">
        <v>34.861917407374818</v>
      </c>
      <c r="O35">
        <v>0</v>
      </c>
      <c r="P35">
        <v>37.065451769014309</v>
      </c>
      <c r="Q35">
        <v>6.4402577227251063</v>
      </c>
      <c r="R35">
        <v>12.516708397156167</v>
      </c>
      <c r="S35">
        <v>7.7891642394643563</v>
      </c>
      <c r="T35">
        <v>0</v>
      </c>
      <c r="U35">
        <v>24.719799962269768</v>
      </c>
      <c r="V35">
        <v>4.207415391399417</v>
      </c>
      <c r="W35">
        <v>13.695678286674131</v>
      </c>
      <c r="X35">
        <v>43.536941584977455</v>
      </c>
      <c r="Y35">
        <v>0</v>
      </c>
      <c r="Z35">
        <v>3.8493467386363638</v>
      </c>
      <c r="AA35">
        <v>4.1458889738396625</v>
      </c>
      <c r="AB35">
        <v>7.7747300922730673</v>
      </c>
      <c r="AC35">
        <v>0</v>
      </c>
      <c r="AD35">
        <v>8.0709008972747913</v>
      </c>
      <c r="AE35">
        <v>9.7265864455183166</v>
      </c>
      <c r="AF35">
        <v>11.05819</v>
      </c>
      <c r="AG35">
        <v>12.923660380800001</v>
      </c>
      <c r="AH35">
        <v>34.518185779999996</v>
      </c>
      <c r="AI35">
        <v>0</v>
      </c>
      <c r="AJ35">
        <v>0</v>
      </c>
      <c r="AK35">
        <v>16.103783800000002</v>
      </c>
      <c r="AL35">
        <v>0</v>
      </c>
      <c r="AM35">
        <v>4.6648379939984999</v>
      </c>
      <c r="AN35">
        <v>0.77292899999999998</v>
      </c>
      <c r="AO35">
        <v>0</v>
      </c>
      <c r="AP35">
        <v>0.18903431507870752</v>
      </c>
      <c r="AQ35">
        <v>13.054012919999998</v>
      </c>
      <c r="AR35">
        <v>0.97748820000000014</v>
      </c>
      <c r="AS35">
        <v>1.4292627504460305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719.1406916374716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8.9498737063622009</v>
      </c>
      <c r="L36">
        <v>371.00864488218861</v>
      </c>
      <c r="M36">
        <v>25.09</v>
      </c>
      <c r="N36">
        <v>34.861917407374818</v>
      </c>
      <c r="O36">
        <v>0</v>
      </c>
      <c r="P36">
        <v>37.065451769014309</v>
      </c>
      <c r="Q36">
        <v>6.4402577227251063</v>
      </c>
      <c r="R36">
        <v>12.516708397156167</v>
      </c>
      <c r="S36">
        <v>7.7891642394643563</v>
      </c>
      <c r="T36">
        <v>0</v>
      </c>
      <c r="U36">
        <v>24.719799962269768</v>
      </c>
      <c r="V36">
        <v>4.207415391399417</v>
      </c>
      <c r="W36">
        <v>13.695678286674131</v>
      </c>
      <c r="X36">
        <v>43.536941584977455</v>
      </c>
      <c r="Y36">
        <v>0</v>
      </c>
      <c r="Z36">
        <v>0</v>
      </c>
      <c r="AA36">
        <v>2.5643713333333333</v>
      </c>
      <c r="AB36">
        <v>3.8873648927231801</v>
      </c>
      <c r="AC36">
        <v>0</v>
      </c>
      <c r="AD36">
        <v>2.3393916000000003</v>
      </c>
      <c r="AE36">
        <v>9.7265864455183166</v>
      </c>
      <c r="AF36">
        <v>5.5290949999999999</v>
      </c>
      <c r="AG36">
        <v>12.923660380800001</v>
      </c>
      <c r="AH36">
        <v>20.710911345279833</v>
      </c>
      <c r="AI36">
        <v>0</v>
      </c>
      <c r="AJ36">
        <v>0</v>
      </c>
      <c r="AK36">
        <v>16.103783800000002</v>
      </c>
      <c r="AL36">
        <v>0</v>
      </c>
      <c r="AM36">
        <v>0</v>
      </c>
      <c r="AN36">
        <v>0.77292899999999998</v>
      </c>
      <c r="AO36">
        <v>0</v>
      </c>
      <c r="AP36">
        <v>0.18903431507870752</v>
      </c>
      <c r="AQ36">
        <v>13.054012919999998</v>
      </c>
      <c r="AR36">
        <v>0.97748820000000014</v>
      </c>
      <c r="AS36">
        <v>1.4292627504460305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680.0897453327857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8.9498737063622009</v>
      </c>
      <c r="L37">
        <v>371.00864488218861</v>
      </c>
      <c r="M37">
        <v>25.09</v>
      </c>
      <c r="N37">
        <v>34.861917407374818</v>
      </c>
      <c r="O37">
        <v>0</v>
      </c>
      <c r="P37">
        <v>37.065451769014309</v>
      </c>
      <c r="Q37">
        <v>6.4402577227251063</v>
      </c>
      <c r="R37">
        <v>12.516708397156167</v>
      </c>
      <c r="S37">
        <v>7.7891642394643563</v>
      </c>
      <c r="T37">
        <v>0</v>
      </c>
      <c r="U37">
        <v>24.719799962269768</v>
      </c>
      <c r="V37">
        <v>4.207415391399417</v>
      </c>
      <c r="W37">
        <v>13.695678286674131</v>
      </c>
      <c r="X37">
        <v>43.536941584977455</v>
      </c>
      <c r="Y37">
        <v>0</v>
      </c>
      <c r="Z37">
        <v>0</v>
      </c>
      <c r="AA37">
        <v>0</v>
      </c>
      <c r="AB37">
        <v>3.8873648927231801</v>
      </c>
      <c r="AC37">
        <v>0</v>
      </c>
      <c r="AD37">
        <v>0</v>
      </c>
      <c r="AE37">
        <v>9.7265864455183166</v>
      </c>
      <c r="AF37">
        <v>2.6772458772819476</v>
      </c>
      <c r="AG37">
        <v>12.923660380800001</v>
      </c>
      <c r="AH37">
        <v>13.807274434720171</v>
      </c>
      <c r="AI37">
        <v>0</v>
      </c>
      <c r="AJ37">
        <v>0</v>
      </c>
      <c r="AK37">
        <v>16.103783800000002</v>
      </c>
      <c r="AL37">
        <v>0</v>
      </c>
      <c r="AM37">
        <v>0</v>
      </c>
      <c r="AN37">
        <v>0.77292899999999998</v>
      </c>
      <c r="AO37">
        <v>0</v>
      </c>
      <c r="AP37">
        <v>0.18903431507870752</v>
      </c>
      <c r="AQ37">
        <v>13.054012919999998</v>
      </c>
      <c r="AR37">
        <v>0.97748820000000014</v>
      </c>
      <c r="AS37">
        <v>1.4292627504460305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665.43049636617468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8.9498737063622009</v>
      </c>
      <c r="L38">
        <v>371.00864488218861</v>
      </c>
      <c r="M38">
        <v>25.09</v>
      </c>
      <c r="N38">
        <v>34.861917407374818</v>
      </c>
      <c r="O38">
        <v>0</v>
      </c>
      <c r="P38">
        <v>37.065451769014309</v>
      </c>
      <c r="Q38">
        <v>6.4402577227251063</v>
      </c>
      <c r="R38">
        <v>12.516708397156167</v>
      </c>
      <c r="S38">
        <v>7.7891642394643563</v>
      </c>
      <c r="T38">
        <v>0</v>
      </c>
      <c r="U38">
        <v>24.719799962269768</v>
      </c>
      <c r="V38">
        <v>4.207415391399417</v>
      </c>
      <c r="W38">
        <v>13.695678286674131</v>
      </c>
      <c r="X38">
        <v>43.536941584977455</v>
      </c>
      <c r="Y38">
        <v>0</v>
      </c>
      <c r="Z38">
        <v>0</v>
      </c>
      <c r="AA38">
        <v>0</v>
      </c>
      <c r="AB38">
        <v>0.98364499999999988</v>
      </c>
      <c r="AC38">
        <v>0</v>
      </c>
      <c r="AD38">
        <v>0</v>
      </c>
      <c r="AE38">
        <v>9.7265864455183166</v>
      </c>
      <c r="AF38">
        <v>2.6772458772819476</v>
      </c>
      <c r="AG38">
        <v>12.923660380800001</v>
      </c>
      <c r="AH38">
        <v>13.807274434720171</v>
      </c>
      <c r="AI38">
        <v>0</v>
      </c>
      <c r="AJ38">
        <v>0</v>
      </c>
      <c r="AK38">
        <v>16.103783800000002</v>
      </c>
      <c r="AL38">
        <v>0</v>
      </c>
      <c r="AM38">
        <v>0</v>
      </c>
      <c r="AN38">
        <v>0.77292899999999998</v>
      </c>
      <c r="AO38">
        <v>0</v>
      </c>
      <c r="AP38">
        <v>0.18903431507870752</v>
      </c>
      <c r="AQ38">
        <v>13.054012919999998</v>
      </c>
      <c r="AR38">
        <v>1.6291470000000001</v>
      </c>
      <c r="AS38">
        <v>1.4292627504460305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663.17843527345144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8.9498737063622009</v>
      </c>
      <c r="L39">
        <v>371.00864488218861</v>
      </c>
      <c r="M39">
        <v>25.09</v>
      </c>
      <c r="N39">
        <v>34.861917407374818</v>
      </c>
      <c r="O39">
        <v>0</v>
      </c>
      <c r="P39">
        <v>37.065451769014309</v>
      </c>
      <c r="Q39">
        <v>6.4402577227251063</v>
      </c>
      <c r="R39">
        <v>12.516708397156167</v>
      </c>
      <c r="S39">
        <v>7.7891642394643563</v>
      </c>
      <c r="T39">
        <v>0</v>
      </c>
      <c r="U39">
        <v>24.719799962269768</v>
      </c>
      <c r="V39">
        <v>4.207415391399417</v>
      </c>
      <c r="W39">
        <v>13.695678286674131</v>
      </c>
      <c r="X39">
        <v>43.536941584977455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4.8632933761496497</v>
      </c>
      <c r="AF39">
        <v>2.6772458772819476</v>
      </c>
      <c r="AG39">
        <v>12.923660380800001</v>
      </c>
      <c r="AH39">
        <v>6.9036372173600853</v>
      </c>
      <c r="AI39">
        <v>0</v>
      </c>
      <c r="AJ39">
        <v>0</v>
      </c>
      <c r="AK39">
        <v>16.103783800000002</v>
      </c>
      <c r="AL39">
        <v>0</v>
      </c>
      <c r="AM39">
        <v>0</v>
      </c>
      <c r="AN39">
        <v>0.77292899999999998</v>
      </c>
      <c r="AO39">
        <v>0</v>
      </c>
      <c r="AP39">
        <v>0.18903431507870752</v>
      </c>
      <c r="AQ39">
        <v>8.7026752799999993</v>
      </c>
      <c r="AR39">
        <v>11.2411143</v>
      </c>
      <c r="AS39">
        <v>1.5880697227178118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655.84729661899439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8.9498737063622009</v>
      </c>
      <c r="L40">
        <v>371.00864488218861</v>
      </c>
      <c r="M40">
        <v>25.09</v>
      </c>
      <c r="N40">
        <v>34.861917407374818</v>
      </c>
      <c r="O40">
        <v>0</v>
      </c>
      <c r="P40">
        <v>37.065451769014309</v>
      </c>
      <c r="Q40">
        <v>6.4402577227251063</v>
      </c>
      <c r="R40">
        <v>12.516708397156167</v>
      </c>
      <c r="S40">
        <v>7.7891642394643563</v>
      </c>
      <c r="T40">
        <v>0</v>
      </c>
      <c r="U40">
        <v>24.719799962269768</v>
      </c>
      <c r="V40">
        <v>4.207415391399417</v>
      </c>
      <c r="W40">
        <v>13.695678286674131</v>
      </c>
      <c r="X40">
        <v>43.536941584977455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4.8632933761496497</v>
      </c>
      <c r="AF40">
        <v>2.6772458772819476</v>
      </c>
      <c r="AG40">
        <v>12.923660380800001</v>
      </c>
      <c r="AH40">
        <v>0</v>
      </c>
      <c r="AI40">
        <v>0</v>
      </c>
      <c r="AJ40">
        <v>0</v>
      </c>
      <c r="AK40">
        <v>16.103783800000002</v>
      </c>
      <c r="AL40">
        <v>0</v>
      </c>
      <c r="AM40">
        <v>0</v>
      </c>
      <c r="AN40">
        <v>0.77292899999999998</v>
      </c>
      <c r="AO40">
        <v>0</v>
      </c>
      <c r="AP40">
        <v>0.18903431507870752</v>
      </c>
      <c r="AQ40">
        <v>8.7026752799999993</v>
      </c>
      <c r="AR40">
        <v>11.2411143</v>
      </c>
      <c r="AS40">
        <v>1.5880697227178118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648.94365940163436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8.9498737063622009</v>
      </c>
      <c r="L41">
        <v>371.00864488218861</v>
      </c>
      <c r="M41">
        <v>25.09</v>
      </c>
      <c r="N41">
        <v>34.861917407374818</v>
      </c>
      <c r="O41">
        <v>0</v>
      </c>
      <c r="P41">
        <v>37.065451769014309</v>
      </c>
      <c r="Q41">
        <v>6.4402577227251063</v>
      </c>
      <c r="R41">
        <v>12.516708397156167</v>
      </c>
      <c r="S41">
        <v>7.7891642394643563</v>
      </c>
      <c r="T41">
        <v>0</v>
      </c>
      <c r="U41">
        <v>24.719799962269768</v>
      </c>
      <c r="V41">
        <v>4.207415391399417</v>
      </c>
      <c r="W41">
        <v>13.695678286674131</v>
      </c>
      <c r="X41">
        <v>43.536941584977455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4.8632933761496497</v>
      </c>
      <c r="AF41">
        <v>2.6772458772819476</v>
      </c>
      <c r="AG41">
        <v>12.923660380800001</v>
      </c>
      <c r="AH41">
        <v>0</v>
      </c>
      <c r="AI41">
        <v>0</v>
      </c>
      <c r="AJ41">
        <v>0</v>
      </c>
      <c r="AK41">
        <v>16.103783800000002</v>
      </c>
      <c r="AL41">
        <v>0</v>
      </c>
      <c r="AM41">
        <v>0</v>
      </c>
      <c r="AN41">
        <v>0.77292899999999998</v>
      </c>
      <c r="AO41">
        <v>0</v>
      </c>
      <c r="AP41">
        <v>0</v>
      </c>
      <c r="AQ41">
        <v>8.4051479199999974</v>
      </c>
      <c r="AR41">
        <v>1.9549764000000003</v>
      </c>
      <c r="AS41">
        <v>1.5880697227178118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639.17095982655553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8.9498737063622009</v>
      </c>
      <c r="L42">
        <v>371.00864488218861</v>
      </c>
      <c r="M42">
        <v>25.09</v>
      </c>
      <c r="N42">
        <v>34.861917407374818</v>
      </c>
      <c r="O42">
        <v>0</v>
      </c>
      <c r="P42">
        <v>37.065451769014309</v>
      </c>
      <c r="Q42">
        <v>6.4402577227251063</v>
      </c>
      <c r="R42">
        <v>12.516708397156167</v>
      </c>
      <c r="S42">
        <v>7.7891642394643563</v>
      </c>
      <c r="T42">
        <v>0</v>
      </c>
      <c r="U42">
        <v>24.719799962269768</v>
      </c>
      <c r="V42">
        <v>4.207415391399417</v>
      </c>
      <c r="W42">
        <v>13.695678286674131</v>
      </c>
      <c r="X42">
        <v>43.536941584977455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4.8632933761496497</v>
      </c>
      <c r="AF42">
        <v>2.6772458772819476</v>
      </c>
      <c r="AG42">
        <v>12.923660380800001</v>
      </c>
      <c r="AH42">
        <v>0</v>
      </c>
      <c r="AI42">
        <v>0</v>
      </c>
      <c r="AJ42">
        <v>0</v>
      </c>
      <c r="AK42">
        <v>16.103783800000002</v>
      </c>
      <c r="AL42">
        <v>0</v>
      </c>
      <c r="AM42">
        <v>0</v>
      </c>
      <c r="AN42">
        <v>0.77292899999999998</v>
      </c>
      <c r="AO42">
        <v>0</v>
      </c>
      <c r="AP42">
        <v>0</v>
      </c>
      <c r="AQ42">
        <v>8.3307660799999983</v>
      </c>
      <c r="AR42">
        <v>0.65165879999999998</v>
      </c>
      <c r="AS42">
        <v>1.5880697227178118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637.79326038655552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8.9498737063622009</v>
      </c>
      <c r="L43">
        <v>371.00864488218861</v>
      </c>
      <c r="M43">
        <v>25.09</v>
      </c>
      <c r="N43">
        <v>34.861917407374818</v>
      </c>
      <c r="O43">
        <v>0</v>
      </c>
      <c r="P43">
        <v>37.065451769014309</v>
      </c>
      <c r="Q43">
        <v>6.4402577227251063</v>
      </c>
      <c r="R43">
        <v>12.516708397156167</v>
      </c>
      <c r="S43">
        <v>7.7891642394643563</v>
      </c>
      <c r="T43">
        <v>0</v>
      </c>
      <c r="U43">
        <v>24.719799962269768</v>
      </c>
      <c r="V43">
        <v>4.207415391399417</v>
      </c>
      <c r="W43">
        <v>13.695678286674131</v>
      </c>
      <c r="X43">
        <v>43.536941584977455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2.6772458772819476</v>
      </c>
      <c r="AG43">
        <v>12.923660380800001</v>
      </c>
      <c r="AH43">
        <v>0</v>
      </c>
      <c r="AI43">
        <v>0</v>
      </c>
      <c r="AJ43">
        <v>0</v>
      </c>
      <c r="AK43">
        <v>16.103783800000002</v>
      </c>
      <c r="AL43">
        <v>0</v>
      </c>
      <c r="AM43">
        <v>0</v>
      </c>
      <c r="AN43">
        <v>0.77292899999999998</v>
      </c>
      <c r="AO43">
        <v>0</v>
      </c>
      <c r="AP43">
        <v>0.11342071176470588</v>
      </c>
      <c r="AQ43">
        <v>8.3307660799999983</v>
      </c>
      <c r="AR43">
        <v>0.65165879999999998</v>
      </c>
      <c r="AS43">
        <v>2.3027009445435622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633.75801894399626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8.9498737063622009</v>
      </c>
      <c r="L44">
        <v>371.00864488218861</v>
      </c>
      <c r="M44">
        <v>25.09</v>
      </c>
      <c r="N44">
        <v>34.861917407374818</v>
      </c>
      <c r="O44">
        <v>0</v>
      </c>
      <c r="P44">
        <v>37.065451769014309</v>
      </c>
      <c r="Q44">
        <v>6.4402577227251063</v>
      </c>
      <c r="R44">
        <v>12.516708397156167</v>
      </c>
      <c r="S44">
        <v>7.7891642394643563</v>
      </c>
      <c r="T44">
        <v>0</v>
      </c>
      <c r="U44">
        <v>24.719799962269768</v>
      </c>
      <c r="V44">
        <v>4.207415391399417</v>
      </c>
      <c r="W44">
        <v>13.695678286674131</v>
      </c>
      <c r="X44">
        <v>43.536941584977455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2.6772458772819476</v>
      </c>
      <c r="AG44">
        <v>12.923660380800001</v>
      </c>
      <c r="AH44">
        <v>0</v>
      </c>
      <c r="AI44">
        <v>0</v>
      </c>
      <c r="AJ44">
        <v>0</v>
      </c>
      <c r="AK44">
        <v>16.103783800000002</v>
      </c>
      <c r="AL44">
        <v>0</v>
      </c>
      <c r="AM44">
        <v>0</v>
      </c>
      <c r="AN44">
        <v>0.77292899999999998</v>
      </c>
      <c r="AO44">
        <v>0</v>
      </c>
      <c r="AP44">
        <v>0.11342071176470588</v>
      </c>
      <c r="AQ44">
        <v>8.3307660799999983</v>
      </c>
      <c r="AR44">
        <v>0.65165879999999998</v>
      </c>
      <c r="AS44">
        <v>2.3027009445435622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633.75801894399626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8.9499822773688891</v>
      </c>
      <c r="L45">
        <v>371.00864488218861</v>
      </c>
      <c r="M45">
        <v>25.09</v>
      </c>
      <c r="N45">
        <v>34.861917407374818</v>
      </c>
      <c r="O45">
        <v>0</v>
      </c>
      <c r="P45">
        <v>37.065451769014309</v>
      </c>
      <c r="Q45">
        <v>6.4402577227251063</v>
      </c>
      <c r="R45">
        <v>12.516708397156167</v>
      </c>
      <c r="S45">
        <v>7.7891642394643563</v>
      </c>
      <c r="T45">
        <v>0</v>
      </c>
      <c r="U45">
        <v>24.719799962269768</v>
      </c>
      <c r="V45">
        <v>4.207415391399417</v>
      </c>
      <c r="W45">
        <v>13.695678286674131</v>
      </c>
      <c r="X45">
        <v>43.536941584977455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2.6772458772819476</v>
      </c>
      <c r="AG45">
        <v>12.923660380800001</v>
      </c>
      <c r="AH45">
        <v>0</v>
      </c>
      <c r="AI45">
        <v>0</v>
      </c>
      <c r="AJ45">
        <v>0</v>
      </c>
      <c r="AK45">
        <v>16.103783800000002</v>
      </c>
      <c r="AL45">
        <v>0</v>
      </c>
      <c r="AM45">
        <v>0</v>
      </c>
      <c r="AN45">
        <v>0.77292899999999998</v>
      </c>
      <c r="AO45">
        <v>0</v>
      </c>
      <c r="AP45">
        <v>0.11342071176470588</v>
      </c>
      <c r="AQ45">
        <v>8.3307660799999983</v>
      </c>
      <c r="AR45">
        <v>0.65165879999999998</v>
      </c>
      <c r="AS45">
        <v>2.3027009445435622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633.75812751500314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8.9499808066491813</v>
      </c>
      <c r="L46">
        <v>371.00864488218861</v>
      </c>
      <c r="M46">
        <v>25.09</v>
      </c>
      <c r="N46">
        <v>34.861917407374818</v>
      </c>
      <c r="O46">
        <v>0</v>
      </c>
      <c r="P46">
        <v>37.065451769014309</v>
      </c>
      <c r="Q46">
        <v>6.4402577227251063</v>
      </c>
      <c r="R46">
        <v>12.516708397156167</v>
      </c>
      <c r="S46">
        <v>7.7891642394643563</v>
      </c>
      <c r="T46">
        <v>0</v>
      </c>
      <c r="U46">
        <v>24.719799962269768</v>
      </c>
      <c r="V46">
        <v>4.207415391399417</v>
      </c>
      <c r="W46">
        <v>13.695678286674131</v>
      </c>
      <c r="X46">
        <v>43.536941584977455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2.6772458772819476</v>
      </c>
      <c r="AG46">
        <v>12.923660380800001</v>
      </c>
      <c r="AH46">
        <v>0</v>
      </c>
      <c r="AI46">
        <v>0</v>
      </c>
      <c r="AJ46">
        <v>0</v>
      </c>
      <c r="AK46">
        <v>16.103783800000002</v>
      </c>
      <c r="AL46">
        <v>0</v>
      </c>
      <c r="AM46">
        <v>0</v>
      </c>
      <c r="AN46">
        <v>0.77292899999999998</v>
      </c>
      <c r="AO46">
        <v>0</v>
      </c>
      <c r="AP46">
        <v>0.11342071176470588</v>
      </c>
      <c r="AQ46">
        <v>8.3307660799999983</v>
      </c>
      <c r="AR46">
        <v>0.65165879999999998</v>
      </c>
      <c r="AS46">
        <v>2.3027009445435622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633.75812604428336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8.9499790697433781</v>
      </c>
      <c r="L47">
        <v>371.00864488218861</v>
      </c>
      <c r="M47">
        <v>25.09</v>
      </c>
      <c r="N47">
        <v>34.861917407374818</v>
      </c>
      <c r="O47">
        <v>0</v>
      </c>
      <c r="P47">
        <v>37.065451769014309</v>
      </c>
      <c r="Q47">
        <v>6.4402577227251063</v>
      </c>
      <c r="R47">
        <v>12.516708397156167</v>
      </c>
      <c r="S47">
        <v>7.7891642394643563</v>
      </c>
      <c r="T47">
        <v>0</v>
      </c>
      <c r="U47">
        <v>24.719799962269768</v>
      </c>
      <c r="V47">
        <v>4.207415391399417</v>
      </c>
      <c r="W47">
        <v>13.695678286674131</v>
      </c>
      <c r="X47">
        <v>43.536941584977455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2.6772458772819476</v>
      </c>
      <c r="AG47">
        <v>12.923660380800001</v>
      </c>
      <c r="AH47">
        <v>0</v>
      </c>
      <c r="AI47">
        <v>0</v>
      </c>
      <c r="AJ47">
        <v>0</v>
      </c>
      <c r="AK47">
        <v>16.103783800000002</v>
      </c>
      <c r="AL47">
        <v>0</v>
      </c>
      <c r="AM47">
        <v>0</v>
      </c>
      <c r="AN47">
        <v>0.77292899999999998</v>
      </c>
      <c r="AO47">
        <v>0</v>
      </c>
      <c r="AP47">
        <v>0.11342071176470588</v>
      </c>
      <c r="AQ47">
        <v>0</v>
      </c>
      <c r="AR47">
        <v>0.65165879999999998</v>
      </c>
      <c r="AS47">
        <v>2.3027009445435622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625.42735822737745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8.9499769871954005</v>
      </c>
      <c r="L48">
        <v>371.00864488218861</v>
      </c>
      <c r="M48">
        <v>25.09</v>
      </c>
      <c r="N48">
        <v>34.861917407374818</v>
      </c>
      <c r="O48">
        <v>0</v>
      </c>
      <c r="P48">
        <v>37.065451769014309</v>
      </c>
      <c r="Q48">
        <v>6.4402577227251063</v>
      </c>
      <c r="R48">
        <v>12.516708397156167</v>
      </c>
      <c r="S48">
        <v>7.7891642394643563</v>
      </c>
      <c r="T48">
        <v>0</v>
      </c>
      <c r="U48">
        <v>24.719799962269768</v>
      </c>
      <c r="V48">
        <v>4.207415391399417</v>
      </c>
      <c r="W48">
        <v>13.695678286674131</v>
      </c>
      <c r="X48">
        <v>43.536941584977455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2.6772458772819476</v>
      </c>
      <c r="AG48">
        <v>12.923660380800001</v>
      </c>
      <c r="AH48">
        <v>0</v>
      </c>
      <c r="AI48">
        <v>0</v>
      </c>
      <c r="AJ48">
        <v>0</v>
      </c>
      <c r="AK48">
        <v>16.103783800000002</v>
      </c>
      <c r="AL48">
        <v>0</v>
      </c>
      <c r="AM48">
        <v>0</v>
      </c>
      <c r="AN48">
        <v>0.77292899999999998</v>
      </c>
      <c r="AO48">
        <v>0</v>
      </c>
      <c r="AP48">
        <v>0.11342071176470588</v>
      </c>
      <c r="AQ48">
        <v>0</v>
      </c>
      <c r="AR48">
        <v>0.65165879999999998</v>
      </c>
      <c r="AS48">
        <v>2.3027009445435622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625.42735614482945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8.9499744444316818</v>
      </c>
      <c r="L49">
        <v>371.00864488218861</v>
      </c>
      <c r="M49">
        <v>25.09</v>
      </c>
      <c r="N49">
        <v>34.861917407374818</v>
      </c>
      <c r="O49">
        <v>0</v>
      </c>
      <c r="P49">
        <v>37.065451769014309</v>
      </c>
      <c r="Q49">
        <v>6.4402577227251063</v>
      </c>
      <c r="R49">
        <v>12.516708397156167</v>
      </c>
      <c r="S49">
        <v>7.7891642394643563</v>
      </c>
      <c r="T49">
        <v>0</v>
      </c>
      <c r="U49">
        <v>24.719799962269768</v>
      </c>
      <c r="V49">
        <v>4.207415391399417</v>
      </c>
      <c r="W49">
        <v>13.695678286674131</v>
      </c>
      <c r="X49">
        <v>43.536941584977455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2.6772458772819476</v>
      </c>
      <c r="AG49">
        <v>12.923660380800001</v>
      </c>
      <c r="AH49">
        <v>0</v>
      </c>
      <c r="AI49">
        <v>0</v>
      </c>
      <c r="AJ49">
        <v>0</v>
      </c>
      <c r="AK49">
        <v>16.103783800000002</v>
      </c>
      <c r="AL49">
        <v>0</v>
      </c>
      <c r="AM49">
        <v>0</v>
      </c>
      <c r="AN49">
        <v>0.77292899999999998</v>
      </c>
      <c r="AO49">
        <v>0</v>
      </c>
      <c r="AP49">
        <v>0.22684111673570834</v>
      </c>
      <c r="AQ49">
        <v>0</v>
      </c>
      <c r="AR49">
        <v>0.65165879999999998</v>
      </c>
      <c r="AS49">
        <v>1.5880697227178118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624.82614278521112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8.9600404382277983</v>
      </c>
      <c r="L50">
        <v>371.01855559374775</v>
      </c>
      <c r="M50">
        <v>25.09</v>
      </c>
      <c r="N50">
        <v>34.861917407374818</v>
      </c>
      <c r="O50">
        <v>0</v>
      </c>
      <c r="P50">
        <v>37.065451769014309</v>
      </c>
      <c r="Q50">
        <v>6.4402577227251063</v>
      </c>
      <c r="R50">
        <v>12.516708397156167</v>
      </c>
      <c r="S50">
        <v>7.7891642394643563</v>
      </c>
      <c r="T50">
        <v>0</v>
      </c>
      <c r="U50">
        <v>24.719799962269768</v>
      </c>
      <c r="V50">
        <v>4.207415391399417</v>
      </c>
      <c r="W50">
        <v>13.695678286674131</v>
      </c>
      <c r="X50">
        <v>43.536941584977455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2.6772458772819476</v>
      </c>
      <c r="AG50">
        <v>12.923660380800001</v>
      </c>
      <c r="AH50">
        <v>0</v>
      </c>
      <c r="AI50">
        <v>0</v>
      </c>
      <c r="AJ50">
        <v>0</v>
      </c>
      <c r="AK50">
        <v>16.103783800000002</v>
      </c>
      <c r="AL50">
        <v>0</v>
      </c>
      <c r="AM50">
        <v>0</v>
      </c>
      <c r="AN50">
        <v>0.77292899999999998</v>
      </c>
      <c r="AO50">
        <v>0</v>
      </c>
      <c r="AP50">
        <v>0.22684111673570834</v>
      </c>
      <c r="AQ50">
        <v>0</v>
      </c>
      <c r="AR50">
        <v>0.97748820000000014</v>
      </c>
      <c r="AS50">
        <v>1.5880697227178118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625.17194889056645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4.9299513276175633</v>
      </c>
      <c r="L51">
        <v>370.71964722879733</v>
      </c>
      <c r="M51">
        <v>25.09</v>
      </c>
      <c r="N51">
        <v>34.861917407374818</v>
      </c>
      <c r="O51">
        <v>0</v>
      </c>
      <c r="P51">
        <v>37.065451769014309</v>
      </c>
      <c r="Q51">
        <v>6.4402577227251063</v>
      </c>
      <c r="R51">
        <v>12.516708397156167</v>
      </c>
      <c r="S51">
        <v>7.7891642394643563</v>
      </c>
      <c r="T51">
        <v>0</v>
      </c>
      <c r="U51">
        <v>24.719799962269768</v>
      </c>
      <c r="V51">
        <v>4.207415391399417</v>
      </c>
      <c r="W51">
        <v>10.27212825575142</v>
      </c>
      <c r="X51">
        <v>43.536941584977455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12.923660380800001</v>
      </c>
      <c r="AH51">
        <v>0</v>
      </c>
      <c r="AI51">
        <v>0</v>
      </c>
      <c r="AJ51">
        <v>0</v>
      </c>
      <c r="AK51">
        <v>16.103783800000002</v>
      </c>
      <c r="AL51">
        <v>0</v>
      </c>
      <c r="AM51">
        <v>0</v>
      </c>
      <c r="AN51">
        <v>0.77292899999999998</v>
      </c>
      <c r="AO51">
        <v>0</v>
      </c>
      <c r="AP51">
        <v>0.30245502684341341</v>
      </c>
      <c r="AQ51">
        <v>0</v>
      </c>
      <c r="AR51">
        <v>11.2411143</v>
      </c>
      <c r="AS51">
        <v>1.5880697227178118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625.08139551690886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4.929955498545044</v>
      </c>
      <c r="L52">
        <v>355.93956809816251</v>
      </c>
      <c r="M52">
        <v>25.09</v>
      </c>
      <c r="N52">
        <v>34.861917407374818</v>
      </c>
      <c r="O52">
        <v>0</v>
      </c>
      <c r="P52">
        <v>37.065451769014309</v>
      </c>
      <c r="Q52">
        <v>6.4402577227251063</v>
      </c>
      <c r="R52">
        <v>12.516708397156167</v>
      </c>
      <c r="S52">
        <v>7.7891642394643563</v>
      </c>
      <c r="T52">
        <v>0</v>
      </c>
      <c r="U52">
        <v>24.719799962269768</v>
      </c>
      <c r="V52">
        <v>4.207415391399417</v>
      </c>
      <c r="W52">
        <v>10.27212825575142</v>
      </c>
      <c r="X52">
        <v>43.536941584977455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12.923660380800001</v>
      </c>
      <c r="AH52">
        <v>0</v>
      </c>
      <c r="AI52">
        <v>0</v>
      </c>
      <c r="AJ52">
        <v>0</v>
      </c>
      <c r="AK52">
        <v>16.103783800000002</v>
      </c>
      <c r="AL52">
        <v>0</v>
      </c>
      <c r="AM52">
        <v>0</v>
      </c>
      <c r="AN52">
        <v>0.77292899999999998</v>
      </c>
      <c r="AO52">
        <v>0</v>
      </c>
      <c r="AP52">
        <v>0.30245502684341341</v>
      </c>
      <c r="AQ52">
        <v>0</v>
      </c>
      <c r="AR52">
        <v>11.2411143</v>
      </c>
      <c r="AS52">
        <v>1.5880697227178118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610.30132055720162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4.9299586483951074</v>
      </c>
      <c r="L53">
        <v>336.69957100473243</v>
      </c>
      <c r="M53">
        <v>25.09</v>
      </c>
      <c r="N53">
        <v>34.861917407374818</v>
      </c>
      <c r="O53">
        <v>0</v>
      </c>
      <c r="P53">
        <v>37.065451769014309</v>
      </c>
      <c r="Q53">
        <v>3.8518479581294183</v>
      </c>
      <c r="R53">
        <v>12.516708397156167</v>
      </c>
      <c r="S53">
        <v>4.8096658112449795</v>
      </c>
      <c r="T53">
        <v>0</v>
      </c>
      <c r="U53">
        <v>24.719799962269768</v>
      </c>
      <c r="V53">
        <v>4.207415391399417</v>
      </c>
      <c r="W53">
        <v>10.27212825575142</v>
      </c>
      <c r="X53">
        <v>43.536941584977455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12.923660380800001</v>
      </c>
      <c r="AH53">
        <v>0</v>
      </c>
      <c r="AI53">
        <v>0</v>
      </c>
      <c r="AJ53">
        <v>0</v>
      </c>
      <c r="AK53">
        <v>16.103783800000002</v>
      </c>
      <c r="AL53">
        <v>0</v>
      </c>
      <c r="AM53">
        <v>0</v>
      </c>
      <c r="AN53">
        <v>0.77292899999999998</v>
      </c>
      <c r="AO53">
        <v>0</v>
      </c>
      <c r="AP53">
        <v>0.30245502684341341</v>
      </c>
      <c r="AQ53">
        <v>0</v>
      </c>
      <c r="AR53">
        <v>1.6291470000000001</v>
      </c>
      <c r="AS53">
        <v>1.5880697227178118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575.88145112080645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4.7200005881566822</v>
      </c>
      <c r="L54">
        <v>288.60401208753603</v>
      </c>
      <c r="M54">
        <v>25.09</v>
      </c>
      <c r="N54">
        <v>34.861917407374818</v>
      </c>
      <c r="O54">
        <v>0</v>
      </c>
      <c r="P54">
        <v>37.065451769014309</v>
      </c>
      <c r="Q54">
        <v>3.8518479581294183</v>
      </c>
      <c r="R54">
        <v>12.516708397156167</v>
      </c>
      <c r="S54">
        <v>4.8096658112449795</v>
      </c>
      <c r="T54">
        <v>0</v>
      </c>
      <c r="U54">
        <v>24.719799962269768</v>
      </c>
      <c r="V54">
        <v>4.207415391399417</v>
      </c>
      <c r="W54">
        <v>10.27212825575142</v>
      </c>
      <c r="X54">
        <v>43.536941584977455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12.923660380800001</v>
      </c>
      <c r="AH54">
        <v>0</v>
      </c>
      <c r="AI54">
        <v>0</v>
      </c>
      <c r="AJ54">
        <v>0</v>
      </c>
      <c r="AK54">
        <v>16.103783800000002</v>
      </c>
      <c r="AL54">
        <v>0</v>
      </c>
      <c r="AM54">
        <v>0</v>
      </c>
      <c r="AN54">
        <v>0.77292899999999998</v>
      </c>
      <c r="AO54">
        <v>0</v>
      </c>
      <c r="AP54">
        <v>0.30245502684341341</v>
      </c>
      <c r="AQ54">
        <v>0</v>
      </c>
      <c r="AR54">
        <v>0.65165879999999998</v>
      </c>
      <c r="AS54">
        <v>1.5880697227178118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526.59844594337153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4.929917904293907</v>
      </c>
      <c r="L55">
        <v>240.50056483976624</v>
      </c>
      <c r="M55">
        <v>25.09</v>
      </c>
      <c r="N55">
        <v>34.861917407374818</v>
      </c>
      <c r="O55">
        <v>0</v>
      </c>
      <c r="P55">
        <v>37.065451769014309</v>
      </c>
      <c r="Q55">
        <v>3.8518479581294183</v>
      </c>
      <c r="R55">
        <v>12.516708397156167</v>
      </c>
      <c r="S55">
        <v>4.8096658112449795</v>
      </c>
      <c r="T55">
        <v>0</v>
      </c>
      <c r="U55">
        <v>24.719799962269768</v>
      </c>
      <c r="V55">
        <v>4.207415391399417</v>
      </c>
      <c r="W55">
        <v>10.27212825575142</v>
      </c>
      <c r="X55">
        <v>43.536941584977455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12.923660380800001</v>
      </c>
      <c r="AH55">
        <v>0</v>
      </c>
      <c r="AI55">
        <v>0</v>
      </c>
      <c r="AJ55">
        <v>0</v>
      </c>
      <c r="AK55">
        <v>16.103783800000002</v>
      </c>
      <c r="AL55">
        <v>0</v>
      </c>
      <c r="AM55">
        <v>0</v>
      </c>
      <c r="AN55">
        <v>0.77292899999999998</v>
      </c>
      <c r="AO55">
        <v>0</v>
      </c>
      <c r="AP55">
        <v>0.30245502684341341</v>
      </c>
      <c r="AQ55">
        <v>0</v>
      </c>
      <c r="AR55">
        <v>0.97748820000000014</v>
      </c>
      <c r="AS55">
        <v>2.3027009445435622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479.74537663356477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4.929917904293907</v>
      </c>
      <c r="L56">
        <v>204.06006238754685</v>
      </c>
      <c r="M56">
        <v>25.09</v>
      </c>
      <c r="N56">
        <v>34.861917407374818</v>
      </c>
      <c r="O56">
        <v>0</v>
      </c>
      <c r="P56">
        <v>37.065451769014309</v>
      </c>
      <c r="Q56">
        <v>3.8518479581294183</v>
      </c>
      <c r="R56">
        <v>12.516708397156167</v>
      </c>
      <c r="S56">
        <v>4.8096658112449795</v>
      </c>
      <c r="T56">
        <v>0</v>
      </c>
      <c r="U56">
        <v>24.719799962269768</v>
      </c>
      <c r="V56">
        <v>4.207415391399417</v>
      </c>
      <c r="W56">
        <v>10.27212825575142</v>
      </c>
      <c r="X56">
        <v>43.536941584977455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12.923660380800001</v>
      </c>
      <c r="AH56">
        <v>0</v>
      </c>
      <c r="AI56">
        <v>0</v>
      </c>
      <c r="AJ56">
        <v>0</v>
      </c>
      <c r="AK56">
        <v>16.103783800000002</v>
      </c>
      <c r="AL56">
        <v>0</v>
      </c>
      <c r="AM56">
        <v>0</v>
      </c>
      <c r="AN56">
        <v>0.77292899999999998</v>
      </c>
      <c r="AO56">
        <v>0</v>
      </c>
      <c r="AP56">
        <v>0.30245502684341341</v>
      </c>
      <c r="AQ56">
        <v>0</v>
      </c>
      <c r="AR56">
        <v>0.97748820000000014</v>
      </c>
      <c r="AS56">
        <v>2.3027009445435622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443.30487418134544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4.929917904293907</v>
      </c>
      <c r="L57">
        <v>204.06354784650864</v>
      </c>
      <c r="M57">
        <v>25.09</v>
      </c>
      <c r="N57">
        <v>34.861917407374818</v>
      </c>
      <c r="O57">
        <v>0</v>
      </c>
      <c r="P57">
        <v>37.065451769014309</v>
      </c>
      <c r="Q57">
        <v>3.8488930112293138</v>
      </c>
      <c r="R57">
        <v>12.517691754696131</v>
      </c>
      <c r="S57">
        <v>4.8095291978798587</v>
      </c>
      <c r="T57">
        <v>0</v>
      </c>
      <c r="U57">
        <v>24.719799962269768</v>
      </c>
      <c r="V57">
        <v>6.1206936409227684</v>
      </c>
      <c r="W57">
        <v>10.27212825575142</v>
      </c>
      <c r="X57">
        <v>43.536941584977455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12.923660380800001</v>
      </c>
      <c r="AH57">
        <v>0</v>
      </c>
      <c r="AI57">
        <v>0</v>
      </c>
      <c r="AJ57">
        <v>0</v>
      </c>
      <c r="AK57">
        <v>16.103783800000002</v>
      </c>
      <c r="AL57">
        <v>0</v>
      </c>
      <c r="AM57">
        <v>0</v>
      </c>
      <c r="AN57">
        <v>0.77292899999999998</v>
      </c>
      <c r="AO57">
        <v>0</v>
      </c>
      <c r="AP57">
        <v>0.30245502684341341</v>
      </c>
      <c r="AQ57">
        <v>0</v>
      </c>
      <c r="AR57">
        <v>0.97748820000000014</v>
      </c>
      <c r="AS57">
        <v>2.3027009445435622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445.21952968710536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4.929917904293907</v>
      </c>
      <c r="L58">
        <v>204.06354784650864</v>
      </c>
      <c r="M58">
        <v>25.09</v>
      </c>
      <c r="N58">
        <v>34.861917407374818</v>
      </c>
      <c r="O58">
        <v>0</v>
      </c>
      <c r="P58">
        <v>37.065451769014309</v>
      </c>
      <c r="Q58">
        <v>3.8488930112293138</v>
      </c>
      <c r="R58">
        <v>12.517691754696131</v>
      </c>
      <c r="S58">
        <v>4.8095291978798587</v>
      </c>
      <c r="T58">
        <v>0</v>
      </c>
      <c r="U58">
        <v>24.719799962269768</v>
      </c>
      <c r="V58">
        <v>6.1206936409227684</v>
      </c>
      <c r="W58">
        <v>10.27212825575142</v>
      </c>
      <c r="X58">
        <v>43.536941584977455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12.923660380800001</v>
      </c>
      <c r="AH58">
        <v>0</v>
      </c>
      <c r="AI58">
        <v>0</v>
      </c>
      <c r="AJ58">
        <v>0</v>
      </c>
      <c r="AK58">
        <v>16.103783800000002</v>
      </c>
      <c r="AL58">
        <v>0</v>
      </c>
      <c r="AM58">
        <v>0</v>
      </c>
      <c r="AN58">
        <v>0.77292899999999998</v>
      </c>
      <c r="AO58">
        <v>0</v>
      </c>
      <c r="AP58">
        <v>0.30245502684341341</v>
      </c>
      <c r="AQ58">
        <v>0</v>
      </c>
      <c r="AR58">
        <v>11.2411143</v>
      </c>
      <c r="AS58">
        <v>2.3027009445435622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455.48315578710537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4.9299379605120421</v>
      </c>
      <c r="L59">
        <v>204.06354784650864</v>
      </c>
      <c r="M59">
        <v>25.09</v>
      </c>
      <c r="N59">
        <v>34.861917407374818</v>
      </c>
      <c r="O59">
        <v>0</v>
      </c>
      <c r="P59">
        <v>37.065451769014309</v>
      </c>
      <c r="Q59">
        <v>3.8488930112293138</v>
      </c>
      <c r="R59">
        <v>12.517691754696131</v>
      </c>
      <c r="S59">
        <v>4.8095291978798587</v>
      </c>
      <c r="T59">
        <v>0</v>
      </c>
      <c r="U59">
        <v>24.719799962269768</v>
      </c>
      <c r="V59">
        <v>6.1203442499999996</v>
      </c>
      <c r="W59">
        <v>10.27212825575142</v>
      </c>
      <c r="X59">
        <v>43.536941584977455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12.923660380800001</v>
      </c>
      <c r="AH59">
        <v>0</v>
      </c>
      <c r="AI59">
        <v>0</v>
      </c>
      <c r="AJ59">
        <v>0</v>
      </c>
      <c r="AK59">
        <v>16.103783800000002</v>
      </c>
      <c r="AL59">
        <v>0</v>
      </c>
      <c r="AM59">
        <v>0</v>
      </c>
      <c r="AN59">
        <v>0.77292899999999998</v>
      </c>
      <c r="AO59">
        <v>0</v>
      </c>
      <c r="AP59">
        <v>0.30245502684341341</v>
      </c>
      <c r="AQ59">
        <v>4.1653830399999991</v>
      </c>
      <c r="AR59">
        <v>11.2411143</v>
      </c>
      <c r="AS59">
        <v>1.5880697227178118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458.93357827057491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4.9299320511703435</v>
      </c>
      <c r="L60">
        <v>204.06354784650864</v>
      </c>
      <c r="M60">
        <v>25.09</v>
      </c>
      <c r="N60">
        <v>34.861917407374818</v>
      </c>
      <c r="O60">
        <v>0</v>
      </c>
      <c r="P60">
        <v>37.065451769014309</v>
      </c>
      <c r="Q60">
        <v>3.8488930112293138</v>
      </c>
      <c r="R60">
        <v>12.517691754696131</v>
      </c>
      <c r="S60">
        <v>4.8095291978798587</v>
      </c>
      <c r="T60">
        <v>0</v>
      </c>
      <c r="U60">
        <v>24.719799962269768</v>
      </c>
      <c r="V60">
        <v>6.1203442499999996</v>
      </c>
      <c r="W60">
        <v>10.27212825575142</v>
      </c>
      <c r="X60">
        <v>43.536941584977455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12.923660380800001</v>
      </c>
      <c r="AH60">
        <v>0</v>
      </c>
      <c r="AI60">
        <v>0</v>
      </c>
      <c r="AJ60">
        <v>0</v>
      </c>
      <c r="AK60">
        <v>16.103783800000002</v>
      </c>
      <c r="AL60">
        <v>0</v>
      </c>
      <c r="AM60">
        <v>0</v>
      </c>
      <c r="AN60">
        <v>0.77292899999999998</v>
      </c>
      <c r="AO60">
        <v>0</v>
      </c>
      <c r="AP60">
        <v>0.30245502684341341</v>
      </c>
      <c r="AQ60">
        <v>4.1653830399999991</v>
      </c>
      <c r="AR60">
        <v>0.97748820000000014</v>
      </c>
      <c r="AS60">
        <v>1.5880697227178118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448.66994626123324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4.9299248975661003</v>
      </c>
      <c r="L61">
        <v>204.06354784650864</v>
      </c>
      <c r="M61">
        <v>25.09</v>
      </c>
      <c r="N61">
        <v>34.861917407374818</v>
      </c>
      <c r="O61">
        <v>0</v>
      </c>
      <c r="P61">
        <v>37.065451769014309</v>
      </c>
      <c r="Q61">
        <v>3.8488930112293138</v>
      </c>
      <c r="R61">
        <v>12.517691754696131</v>
      </c>
      <c r="S61">
        <v>4.8095291978798587</v>
      </c>
      <c r="T61">
        <v>0</v>
      </c>
      <c r="U61">
        <v>24.719799962269768</v>
      </c>
      <c r="V61">
        <v>6.1203442499999996</v>
      </c>
      <c r="W61">
        <v>10.27212825575142</v>
      </c>
      <c r="X61">
        <v>43.536941584977455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12.923660380800001</v>
      </c>
      <c r="AH61">
        <v>0</v>
      </c>
      <c r="AI61">
        <v>0</v>
      </c>
      <c r="AJ61">
        <v>0</v>
      </c>
      <c r="AK61">
        <v>16.103783800000002</v>
      </c>
      <c r="AL61">
        <v>0</v>
      </c>
      <c r="AM61">
        <v>0</v>
      </c>
      <c r="AN61">
        <v>0.77292899999999998</v>
      </c>
      <c r="AO61">
        <v>0</v>
      </c>
      <c r="AP61">
        <v>0.30245502684341341</v>
      </c>
      <c r="AQ61">
        <v>4.1653830399999991</v>
      </c>
      <c r="AR61">
        <v>0.97748820000000014</v>
      </c>
      <c r="AS61">
        <v>2.3027009445435622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449.38457032945479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4.9299160604726255</v>
      </c>
      <c r="L62">
        <v>204.06354784650864</v>
      </c>
      <c r="M62">
        <v>25.09</v>
      </c>
      <c r="N62">
        <v>34.861917407374818</v>
      </c>
      <c r="O62">
        <v>0</v>
      </c>
      <c r="P62">
        <v>37.065451769014309</v>
      </c>
      <c r="Q62">
        <v>3.8488930112293138</v>
      </c>
      <c r="R62">
        <v>12.517691754696131</v>
      </c>
      <c r="S62">
        <v>4.8095291978798587</v>
      </c>
      <c r="T62">
        <v>0</v>
      </c>
      <c r="U62">
        <v>24.719799962269768</v>
      </c>
      <c r="V62">
        <v>6.1203442499999996</v>
      </c>
      <c r="W62">
        <v>10.27212825575142</v>
      </c>
      <c r="X62">
        <v>43.536941584977455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12.923660380800001</v>
      </c>
      <c r="AH62">
        <v>0</v>
      </c>
      <c r="AI62">
        <v>0</v>
      </c>
      <c r="AJ62">
        <v>0</v>
      </c>
      <c r="AK62">
        <v>16.103783800000002</v>
      </c>
      <c r="AL62">
        <v>0</v>
      </c>
      <c r="AM62">
        <v>0</v>
      </c>
      <c r="AN62">
        <v>0.77292899999999998</v>
      </c>
      <c r="AO62">
        <v>0</v>
      </c>
      <c r="AP62">
        <v>0.30245502684341341</v>
      </c>
      <c r="AQ62">
        <v>8.3679569999999988</v>
      </c>
      <c r="AR62">
        <v>0.97748820000000014</v>
      </c>
      <c r="AS62">
        <v>2.3027009445435622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453.58713545236122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4.9299096841440297</v>
      </c>
      <c r="L63">
        <v>204.06354784650864</v>
      </c>
      <c r="M63">
        <v>25.09</v>
      </c>
      <c r="N63">
        <v>34.861917407374818</v>
      </c>
      <c r="O63">
        <v>0</v>
      </c>
      <c r="P63">
        <v>37.065451769014309</v>
      </c>
      <c r="Q63">
        <v>3.8488930112293138</v>
      </c>
      <c r="R63">
        <v>12.517691754696131</v>
      </c>
      <c r="S63">
        <v>4.8095291978798587</v>
      </c>
      <c r="T63">
        <v>0</v>
      </c>
      <c r="U63">
        <v>24.719799962269768</v>
      </c>
      <c r="V63">
        <v>6.1203442499999996</v>
      </c>
      <c r="W63">
        <v>10.27212825575142</v>
      </c>
      <c r="X63">
        <v>43.536941584977455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12.923660380800001</v>
      </c>
      <c r="AH63">
        <v>0</v>
      </c>
      <c r="AI63">
        <v>0</v>
      </c>
      <c r="AJ63">
        <v>0</v>
      </c>
      <c r="AK63">
        <v>16.103783800000002</v>
      </c>
      <c r="AL63">
        <v>0</v>
      </c>
      <c r="AM63">
        <v>0</v>
      </c>
      <c r="AN63">
        <v>0.77292899999999998</v>
      </c>
      <c r="AO63">
        <v>0</v>
      </c>
      <c r="AP63">
        <v>0.30245502684341341</v>
      </c>
      <c r="AQ63">
        <v>8.3679569999999988</v>
      </c>
      <c r="AR63">
        <v>0.97748820000000014</v>
      </c>
      <c r="AS63">
        <v>2.3027009445435622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453.58712907603268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4.9299096841440297</v>
      </c>
      <c r="L64">
        <v>204.06354784650864</v>
      </c>
      <c r="M64">
        <v>25.09</v>
      </c>
      <c r="N64">
        <v>34.861917407374818</v>
      </c>
      <c r="O64">
        <v>0</v>
      </c>
      <c r="P64">
        <v>37.065451769014309</v>
      </c>
      <c r="Q64">
        <v>3.8488930112293138</v>
      </c>
      <c r="R64">
        <v>12.517691754696131</v>
      </c>
      <c r="S64">
        <v>4.8095291978798587</v>
      </c>
      <c r="T64">
        <v>0</v>
      </c>
      <c r="U64">
        <v>24.719799962269768</v>
      </c>
      <c r="V64">
        <v>6.1203442499999996</v>
      </c>
      <c r="W64">
        <v>10.27212825575142</v>
      </c>
      <c r="X64">
        <v>43.536941584977455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12.923660380800001</v>
      </c>
      <c r="AH64">
        <v>0</v>
      </c>
      <c r="AI64">
        <v>0</v>
      </c>
      <c r="AJ64">
        <v>0</v>
      </c>
      <c r="AK64">
        <v>16.103783800000002</v>
      </c>
      <c r="AL64">
        <v>0</v>
      </c>
      <c r="AM64">
        <v>0</v>
      </c>
      <c r="AN64">
        <v>0.77292899999999998</v>
      </c>
      <c r="AO64">
        <v>0</v>
      </c>
      <c r="AP64">
        <v>0.30245502684341341</v>
      </c>
      <c r="AQ64">
        <v>12.830867399999997</v>
      </c>
      <c r="AR64">
        <v>0.97748820000000014</v>
      </c>
      <c r="AS64">
        <v>2.3027009445435622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458.05003947603268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4.9299096841440297</v>
      </c>
      <c r="L65">
        <v>211.64405454366442</v>
      </c>
      <c r="M65">
        <v>25.09</v>
      </c>
      <c r="N65">
        <v>34.861917407374818</v>
      </c>
      <c r="O65">
        <v>0</v>
      </c>
      <c r="P65">
        <v>37.065451769014309</v>
      </c>
      <c r="Q65">
        <v>3.8488930112293138</v>
      </c>
      <c r="R65">
        <v>12.517691754696131</v>
      </c>
      <c r="S65">
        <v>4.8095291978798587</v>
      </c>
      <c r="T65">
        <v>0</v>
      </c>
      <c r="U65">
        <v>24.719799962269768</v>
      </c>
      <c r="V65">
        <v>6.1203442499999996</v>
      </c>
      <c r="W65">
        <v>10.27212825575142</v>
      </c>
      <c r="X65">
        <v>43.536941584977455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12.923660380800001</v>
      </c>
      <c r="AH65">
        <v>0</v>
      </c>
      <c r="AI65">
        <v>0</v>
      </c>
      <c r="AJ65">
        <v>0</v>
      </c>
      <c r="AK65">
        <v>16.103783800000002</v>
      </c>
      <c r="AL65">
        <v>0</v>
      </c>
      <c r="AM65">
        <v>0</v>
      </c>
      <c r="AN65">
        <v>0.77292899999999998</v>
      </c>
      <c r="AO65">
        <v>0</v>
      </c>
      <c r="AP65">
        <v>0.30245502684341341</v>
      </c>
      <c r="AQ65">
        <v>12.830867399999997</v>
      </c>
      <c r="AR65">
        <v>1.6291470000000001</v>
      </c>
      <c r="AS65">
        <v>4.9230158336306875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468.9025198622756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4.9299198336526331</v>
      </c>
      <c r="L66">
        <v>230.88409704287849</v>
      </c>
      <c r="M66">
        <v>25.09</v>
      </c>
      <c r="N66">
        <v>34.861917407374818</v>
      </c>
      <c r="O66">
        <v>0</v>
      </c>
      <c r="P66">
        <v>37.065451769014309</v>
      </c>
      <c r="Q66">
        <v>6.4390582614044076</v>
      </c>
      <c r="R66">
        <v>12.517691754696131</v>
      </c>
      <c r="S66">
        <v>7.7889383176831952</v>
      </c>
      <c r="T66">
        <v>0</v>
      </c>
      <c r="U66">
        <v>24.719799962269768</v>
      </c>
      <c r="V66">
        <v>6.1203442499999996</v>
      </c>
      <c r="W66">
        <v>10.27212825575142</v>
      </c>
      <c r="X66">
        <v>43.536941584977455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12.923660380800001</v>
      </c>
      <c r="AH66">
        <v>0</v>
      </c>
      <c r="AI66">
        <v>0</v>
      </c>
      <c r="AJ66">
        <v>0</v>
      </c>
      <c r="AK66">
        <v>16.103783800000002</v>
      </c>
      <c r="AL66">
        <v>0</v>
      </c>
      <c r="AM66">
        <v>0</v>
      </c>
      <c r="AN66">
        <v>0.77292899999999998</v>
      </c>
      <c r="AO66">
        <v>0</v>
      </c>
      <c r="AP66">
        <v>0.30245502684341341</v>
      </c>
      <c r="AQ66">
        <v>12.830867399999997</v>
      </c>
      <c r="AR66">
        <v>11.2411143</v>
      </c>
      <c r="AS66">
        <v>4.9230158336306875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503.32411418097661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8.9598667243153187</v>
      </c>
      <c r="L67">
        <v>280.5117794490896</v>
      </c>
      <c r="M67">
        <v>25.09</v>
      </c>
      <c r="N67">
        <v>34.861917407374818</v>
      </c>
      <c r="O67">
        <v>0</v>
      </c>
      <c r="P67">
        <v>37.065451769014309</v>
      </c>
      <c r="Q67">
        <v>6.4390582614044076</v>
      </c>
      <c r="R67">
        <v>12.517691754696131</v>
      </c>
      <c r="S67">
        <v>7.7889383176831952</v>
      </c>
      <c r="T67">
        <v>0</v>
      </c>
      <c r="U67">
        <v>24.719799962269768</v>
      </c>
      <c r="V67">
        <v>6.1203442499999996</v>
      </c>
      <c r="W67">
        <v>10.27212825575142</v>
      </c>
      <c r="X67">
        <v>43.536941584977455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12.923660380800001</v>
      </c>
      <c r="AH67">
        <v>0</v>
      </c>
      <c r="AI67">
        <v>0</v>
      </c>
      <c r="AJ67">
        <v>0</v>
      </c>
      <c r="AK67">
        <v>16.103783800000002</v>
      </c>
      <c r="AL67">
        <v>0</v>
      </c>
      <c r="AM67">
        <v>0</v>
      </c>
      <c r="AN67">
        <v>0.77292899999999998</v>
      </c>
      <c r="AO67">
        <v>0</v>
      </c>
      <c r="AP67">
        <v>0.30245502684341341</v>
      </c>
      <c r="AQ67">
        <v>12.830867399999997</v>
      </c>
      <c r="AR67">
        <v>11.2411143</v>
      </c>
      <c r="AS67">
        <v>4.9230158336306875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556.98174347785039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8.9499815998409815</v>
      </c>
      <c r="L68">
        <v>326.42452473339881</v>
      </c>
      <c r="M68">
        <v>25.09</v>
      </c>
      <c r="N68">
        <v>34.861917407374818</v>
      </c>
      <c r="O68">
        <v>0</v>
      </c>
      <c r="P68">
        <v>37.065451769014309</v>
      </c>
      <c r="Q68">
        <v>6.4390582614044076</v>
      </c>
      <c r="R68">
        <v>12.517691754696131</v>
      </c>
      <c r="S68">
        <v>7.7889383176831952</v>
      </c>
      <c r="T68">
        <v>0</v>
      </c>
      <c r="U68">
        <v>24.719799962269768</v>
      </c>
      <c r="V68">
        <v>6.1203442499999996</v>
      </c>
      <c r="W68">
        <v>10.27212825575142</v>
      </c>
      <c r="X68">
        <v>43.536941584977455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4.8632933761496497</v>
      </c>
      <c r="AF68">
        <v>0</v>
      </c>
      <c r="AG68">
        <v>12.923660380800001</v>
      </c>
      <c r="AH68">
        <v>0</v>
      </c>
      <c r="AI68">
        <v>0</v>
      </c>
      <c r="AJ68">
        <v>0</v>
      </c>
      <c r="AK68">
        <v>16.103783800000002</v>
      </c>
      <c r="AL68">
        <v>0</v>
      </c>
      <c r="AM68">
        <v>0</v>
      </c>
      <c r="AN68">
        <v>0.77292899999999998</v>
      </c>
      <c r="AO68">
        <v>0</v>
      </c>
      <c r="AP68">
        <v>0.30245502684341341</v>
      </c>
      <c r="AQ68">
        <v>13.054012919999998</v>
      </c>
      <c r="AR68">
        <v>1.6291470000000001</v>
      </c>
      <c r="AS68">
        <v>4.9230158336306875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598.3590752338348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8.9499828044237653</v>
      </c>
      <c r="L69">
        <v>371.00864488218861</v>
      </c>
      <c r="M69">
        <v>25.09</v>
      </c>
      <c r="N69">
        <v>34.861917407374818</v>
      </c>
      <c r="O69">
        <v>0</v>
      </c>
      <c r="P69">
        <v>37.065451769014309</v>
      </c>
      <c r="Q69">
        <v>6.4402577227251063</v>
      </c>
      <c r="R69">
        <v>12.516708397156167</v>
      </c>
      <c r="S69">
        <v>7.7891642394643563</v>
      </c>
      <c r="T69">
        <v>0</v>
      </c>
      <c r="U69">
        <v>24.719799962269768</v>
      </c>
      <c r="V69">
        <v>6.1206936409227684</v>
      </c>
      <c r="W69">
        <v>10.27212825575142</v>
      </c>
      <c r="X69">
        <v>43.536941584977455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4.8632933761496497</v>
      </c>
      <c r="AF69">
        <v>2.6772458772819476</v>
      </c>
      <c r="AG69">
        <v>12.923660380800001</v>
      </c>
      <c r="AH69">
        <v>6.9036372173600853</v>
      </c>
      <c r="AI69">
        <v>0</v>
      </c>
      <c r="AJ69">
        <v>0</v>
      </c>
      <c r="AK69">
        <v>16.103783800000002</v>
      </c>
      <c r="AL69">
        <v>0</v>
      </c>
      <c r="AM69">
        <v>0</v>
      </c>
      <c r="AN69">
        <v>0.77292899999999998</v>
      </c>
      <c r="AO69">
        <v>0</v>
      </c>
      <c r="AP69">
        <v>0.30245502684341341</v>
      </c>
      <c r="AQ69">
        <v>13.054012919999998</v>
      </c>
      <c r="AR69">
        <v>0.97748820000000014</v>
      </c>
      <c r="AS69">
        <v>4.9230158336306875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651.87321229833412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8.9498737063622009</v>
      </c>
      <c r="L70">
        <v>371.00864488218861</v>
      </c>
      <c r="M70">
        <v>25.09</v>
      </c>
      <c r="N70">
        <v>34.861917407374818</v>
      </c>
      <c r="O70">
        <v>0</v>
      </c>
      <c r="P70">
        <v>37.065451769014309</v>
      </c>
      <c r="Q70">
        <v>6.4402577227251063</v>
      </c>
      <c r="R70">
        <v>12.516708397156167</v>
      </c>
      <c r="S70">
        <v>7.7891642394643563</v>
      </c>
      <c r="T70">
        <v>0</v>
      </c>
      <c r="U70">
        <v>24.719799962269768</v>
      </c>
      <c r="V70">
        <v>6.1206936409227684</v>
      </c>
      <c r="W70">
        <v>10.27212825575142</v>
      </c>
      <c r="X70">
        <v>43.536941584977455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4.8632933761496497</v>
      </c>
      <c r="AF70">
        <v>2.6772458772819476</v>
      </c>
      <c r="AG70">
        <v>12.923660380800001</v>
      </c>
      <c r="AH70">
        <v>13.807274434720171</v>
      </c>
      <c r="AI70">
        <v>0</v>
      </c>
      <c r="AJ70">
        <v>0</v>
      </c>
      <c r="AK70">
        <v>16.103783800000002</v>
      </c>
      <c r="AL70">
        <v>0</v>
      </c>
      <c r="AM70">
        <v>0</v>
      </c>
      <c r="AN70">
        <v>0.77292899999999998</v>
      </c>
      <c r="AO70">
        <v>0</v>
      </c>
      <c r="AP70">
        <v>0.30245502684341341</v>
      </c>
      <c r="AQ70">
        <v>13.054012919999998</v>
      </c>
      <c r="AR70">
        <v>0.97748820000000014</v>
      </c>
      <c r="AS70">
        <v>4.9230158336306875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658.77674041763271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8.9498737063622009</v>
      </c>
      <c r="L71">
        <v>371.00864488218861</v>
      </c>
      <c r="M71">
        <v>25.09</v>
      </c>
      <c r="N71">
        <v>34.861917407374818</v>
      </c>
      <c r="O71">
        <v>0</v>
      </c>
      <c r="P71">
        <v>37.065451769014309</v>
      </c>
      <c r="Q71">
        <v>6.4402577227251063</v>
      </c>
      <c r="R71">
        <v>12.516708397156167</v>
      </c>
      <c r="S71">
        <v>7.7891642394643563</v>
      </c>
      <c r="T71">
        <v>0</v>
      </c>
      <c r="U71">
        <v>24.719799962269768</v>
      </c>
      <c r="V71">
        <v>6.1206936409227684</v>
      </c>
      <c r="W71">
        <v>10.27212825575142</v>
      </c>
      <c r="X71">
        <v>43.536941584977455</v>
      </c>
      <c r="Y71">
        <v>0</v>
      </c>
      <c r="Z71">
        <v>0.64934999999999998</v>
      </c>
      <c r="AA71">
        <v>0</v>
      </c>
      <c r="AB71">
        <v>0.98364499999999988</v>
      </c>
      <c r="AC71">
        <v>0</v>
      </c>
      <c r="AD71">
        <v>0</v>
      </c>
      <c r="AE71">
        <v>9.7265864455183166</v>
      </c>
      <c r="AF71">
        <v>5.2380899999999997</v>
      </c>
      <c r="AG71">
        <v>12.923660380800001</v>
      </c>
      <c r="AH71">
        <v>20.682961520000003</v>
      </c>
      <c r="AI71">
        <v>0</v>
      </c>
      <c r="AJ71">
        <v>0</v>
      </c>
      <c r="AK71">
        <v>16.103783800000002</v>
      </c>
      <c r="AL71">
        <v>0</v>
      </c>
      <c r="AM71">
        <v>0</v>
      </c>
      <c r="AN71">
        <v>0.77292899999999998</v>
      </c>
      <c r="AO71">
        <v>0</v>
      </c>
      <c r="AP71">
        <v>0.15122751342170671</v>
      </c>
      <c r="AQ71">
        <v>13.054012919999998</v>
      </c>
      <c r="AR71">
        <v>0.97748820000000014</v>
      </c>
      <c r="AS71">
        <v>2.3027009445435622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671.93801729249071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8.9498737063622009</v>
      </c>
      <c r="L72">
        <v>371.00864488218861</v>
      </c>
      <c r="M72">
        <v>25.09</v>
      </c>
      <c r="N72">
        <v>34.861917407374818</v>
      </c>
      <c r="O72">
        <v>0</v>
      </c>
      <c r="P72">
        <v>37.065451769014309</v>
      </c>
      <c r="Q72">
        <v>6.4402577227251063</v>
      </c>
      <c r="R72">
        <v>12.516708397156167</v>
      </c>
      <c r="S72">
        <v>7.7891642394643563</v>
      </c>
      <c r="T72">
        <v>0</v>
      </c>
      <c r="U72">
        <v>24.719799962269768</v>
      </c>
      <c r="V72">
        <v>6.1206936409227684</v>
      </c>
      <c r="W72">
        <v>10.27212825575142</v>
      </c>
      <c r="X72">
        <v>43.536941584977455</v>
      </c>
      <c r="Y72">
        <v>0</v>
      </c>
      <c r="Z72">
        <v>1.934413772727273</v>
      </c>
      <c r="AA72">
        <v>2.0748095333333332</v>
      </c>
      <c r="AB72">
        <v>3.8558884613653408</v>
      </c>
      <c r="AC72">
        <v>0</v>
      </c>
      <c r="AD72">
        <v>5.0686818000000002</v>
      </c>
      <c r="AE72">
        <v>9.7265864455183166</v>
      </c>
      <c r="AF72">
        <v>7.8571349999999995</v>
      </c>
      <c r="AG72">
        <v>12.923660380800001</v>
      </c>
      <c r="AH72">
        <v>27.614548562639921</v>
      </c>
      <c r="AI72">
        <v>0</v>
      </c>
      <c r="AJ72">
        <v>0</v>
      </c>
      <c r="AK72">
        <v>16.103783800000002</v>
      </c>
      <c r="AL72">
        <v>0</v>
      </c>
      <c r="AM72">
        <v>0</v>
      </c>
      <c r="AN72">
        <v>0.77292899999999998</v>
      </c>
      <c r="AO72">
        <v>0</v>
      </c>
      <c r="AP72">
        <v>0.15122751342170671</v>
      </c>
      <c r="AQ72">
        <v>13.054012919999998</v>
      </c>
      <c r="AR72">
        <v>0.97748820000000014</v>
      </c>
      <c r="AS72">
        <v>2.3027009445435622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692.78944790255639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8.9498737063622009</v>
      </c>
      <c r="L73">
        <v>371.00864488218861</v>
      </c>
      <c r="M73">
        <v>25.09</v>
      </c>
      <c r="N73">
        <v>34.861917407374818</v>
      </c>
      <c r="O73">
        <v>0</v>
      </c>
      <c r="P73">
        <v>37.065451769014309</v>
      </c>
      <c r="Q73">
        <v>6.4402577227251063</v>
      </c>
      <c r="R73">
        <v>12.516708397156167</v>
      </c>
      <c r="S73">
        <v>7.7891642394643563</v>
      </c>
      <c r="T73">
        <v>0</v>
      </c>
      <c r="U73">
        <v>24.719799962269768</v>
      </c>
      <c r="V73">
        <v>6.1206936409227684</v>
      </c>
      <c r="W73">
        <v>10.27212825575142</v>
      </c>
      <c r="X73">
        <v>43.536941584977455</v>
      </c>
      <c r="Y73">
        <v>0</v>
      </c>
      <c r="Z73">
        <v>5.7740202613636367</v>
      </c>
      <c r="AA73">
        <v>4.1029941333333326</v>
      </c>
      <c r="AB73">
        <v>7.7747300922730673</v>
      </c>
      <c r="AC73">
        <v>0</v>
      </c>
      <c r="AD73">
        <v>8.0896161847085537</v>
      </c>
      <c r="AE73">
        <v>14.589879821667967</v>
      </c>
      <c r="AF73">
        <v>11.6402</v>
      </c>
      <c r="AG73">
        <v>12.923660380800001</v>
      </c>
      <c r="AH73">
        <v>34.518185779999996</v>
      </c>
      <c r="AI73">
        <v>0</v>
      </c>
      <c r="AJ73">
        <v>0</v>
      </c>
      <c r="AK73">
        <v>16.103783800000002</v>
      </c>
      <c r="AL73">
        <v>0</v>
      </c>
      <c r="AM73">
        <v>4.6648379939984999</v>
      </c>
      <c r="AN73">
        <v>0.77292899999999998</v>
      </c>
      <c r="AO73">
        <v>0</v>
      </c>
      <c r="AP73">
        <v>0.15122751342170671</v>
      </c>
      <c r="AQ73">
        <v>13.054012919999998</v>
      </c>
      <c r="AR73">
        <v>0.97748820000000014</v>
      </c>
      <c r="AS73">
        <v>2.3027009445435622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725.81184859431733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8.9498737063622009</v>
      </c>
      <c r="L74">
        <v>371.00864488218861</v>
      </c>
      <c r="M74">
        <v>25.09</v>
      </c>
      <c r="N74">
        <v>34.861917407374818</v>
      </c>
      <c r="O74">
        <v>0</v>
      </c>
      <c r="P74">
        <v>37.065451769014309</v>
      </c>
      <c r="Q74">
        <v>6.4402577227251063</v>
      </c>
      <c r="R74">
        <v>12.516708397156167</v>
      </c>
      <c r="S74">
        <v>7.7891642394643563</v>
      </c>
      <c r="T74">
        <v>0</v>
      </c>
      <c r="U74">
        <v>24.719799962269768</v>
      </c>
      <c r="V74">
        <v>6.1206936409227684</v>
      </c>
      <c r="W74">
        <v>10.27212825575142</v>
      </c>
      <c r="X74">
        <v>43.536941584977455</v>
      </c>
      <c r="Y74">
        <v>0</v>
      </c>
      <c r="Z74">
        <v>5.7740202613636367</v>
      </c>
      <c r="AA74">
        <v>6.5274906666666661</v>
      </c>
      <c r="AB74">
        <v>7.7747300922730673</v>
      </c>
      <c r="AC74">
        <v>0</v>
      </c>
      <c r="AD74">
        <v>8.0896161847085537</v>
      </c>
      <c r="AE74">
        <v>14.589879821667967</v>
      </c>
      <c r="AF74">
        <v>11.6402</v>
      </c>
      <c r="AG74">
        <v>12.923660380800001</v>
      </c>
      <c r="AH74">
        <v>34.518185779999996</v>
      </c>
      <c r="AI74">
        <v>0</v>
      </c>
      <c r="AJ74">
        <v>0</v>
      </c>
      <c r="AK74">
        <v>16.103783800000002</v>
      </c>
      <c r="AL74">
        <v>0</v>
      </c>
      <c r="AM74">
        <v>4.6648379939984999</v>
      </c>
      <c r="AN74">
        <v>0.77292899999999998</v>
      </c>
      <c r="AO74">
        <v>0</v>
      </c>
      <c r="AP74">
        <v>0.15122751342170671</v>
      </c>
      <c r="AQ74">
        <v>13.054012919999998</v>
      </c>
      <c r="AR74">
        <v>0.97748820000000014</v>
      </c>
      <c r="AS74">
        <v>2.3027009445435622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728.23634512765068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8.9498737063622009</v>
      </c>
      <c r="L75">
        <v>371.00864488218861</v>
      </c>
      <c r="M75">
        <v>25.09</v>
      </c>
      <c r="N75">
        <v>34.861917407374818</v>
      </c>
      <c r="O75">
        <v>0</v>
      </c>
      <c r="P75">
        <v>37.065451769014309</v>
      </c>
      <c r="Q75">
        <v>6.4402577227251063</v>
      </c>
      <c r="R75">
        <v>12.516708397156167</v>
      </c>
      <c r="S75">
        <v>7.7891642394643563</v>
      </c>
      <c r="T75">
        <v>0</v>
      </c>
      <c r="U75">
        <v>24.719799962269768</v>
      </c>
      <c r="V75">
        <v>6.1206936409227684</v>
      </c>
      <c r="W75">
        <v>10.27212825575142</v>
      </c>
      <c r="X75">
        <v>43.536941584977455</v>
      </c>
      <c r="Y75">
        <v>0</v>
      </c>
      <c r="Z75">
        <v>3.8493467386363638</v>
      </c>
      <c r="AA75">
        <v>7.6931139999999996</v>
      </c>
      <c r="AB75">
        <v>7.7747300922730673</v>
      </c>
      <c r="AC75">
        <v>0</v>
      </c>
      <c r="AD75">
        <v>8.0896161847085537</v>
      </c>
      <c r="AE75">
        <v>14.589879821667967</v>
      </c>
      <c r="AF75">
        <v>11.6402</v>
      </c>
      <c r="AG75">
        <v>12.923660380800001</v>
      </c>
      <c r="AH75">
        <v>34.518185779999996</v>
      </c>
      <c r="AI75">
        <v>0</v>
      </c>
      <c r="AJ75">
        <v>0</v>
      </c>
      <c r="AK75">
        <v>16.103783800000002</v>
      </c>
      <c r="AL75">
        <v>0</v>
      </c>
      <c r="AM75">
        <v>4.6648379939984999</v>
      </c>
      <c r="AN75">
        <v>0.77292899999999998</v>
      </c>
      <c r="AO75">
        <v>0</v>
      </c>
      <c r="AP75">
        <v>0.15122751342170671</v>
      </c>
      <c r="AQ75">
        <v>13.054012919999998</v>
      </c>
      <c r="AR75">
        <v>3.5841233999999997</v>
      </c>
      <c r="AS75">
        <v>2.3027009445435622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730.08393013825662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8.9498737063622009</v>
      </c>
      <c r="L76">
        <v>371.00864488218861</v>
      </c>
      <c r="M76">
        <v>25.09</v>
      </c>
      <c r="N76">
        <v>34.861917407374818</v>
      </c>
      <c r="O76">
        <v>0</v>
      </c>
      <c r="P76">
        <v>37.065451769014309</v>
      </c>
      <c r="Q76">
        <v>6.4402577227251063</v>
      </c>
      <c r="R76">
        <v>12.516708397156167</v>
      </c>
      <c r="S76">
        <v>7.7891642394643563</v>
      </c>
      <c r="T76">
        <v>0</v>
      </c>
      <c r="U76">
        <v>24.719799962269768</v>
      </c>
      <c r="V76">
        <v>6.1206936409227684</v>
      </c>
      <c r="W76">
        <v>10.27212825575142</v>
      </c>
      <c r="X76">
        <v>43.536941584977455</v>
      </c>
      <c r="Y76">
        <v>0</v>
      </c>
      <c r="Z76">
        <v>3.8493467386363638</v>
      </c>
      <c r="AA76">
        <v>7.6931139999999996</v>
      </c>
      <c r="AB76">
        <v>7.7747300922730673</v>
      </c>
      <c r="AC76">
        <v>0</v>
      </c>
      <c r="AD76">
        <v>8.0709008972747913</v>
      </c>
      <c r="AE76">
        <v>14.589879821667967</v>
      </c>
      <c r="AF76">
        <v>11.6402</v>
      </c>
      <c r="AG76">
        <v>12.923660380800001</v>
      </c>
      <c r="AH76">
        <v>34.518185779999996</v>
      </c>
      <c r="AI76">
        <v>0</v>
      </c>
      <c r="AJ76">
        <v>0</v>
      </c>
      <c r="AK76">
        <v>16.103783800000002</v>
      </c>
      <c r="AL76">
        <v>0</v>
      </c>
      <c r="AM76">
        <v>4.6648379939984999</v>
      </c>
      <c r="AN76">
        <v>0.77292899999999998</v>
      </c>
      <c r="AO76">
        <v>0</v>
      </c>
      <c r="AP76">
        <v>0.15122751342170671</v>
      </c>
      <c r="AQ76">
        <v>13.054012919999998</v>
      </c>
      <c r="AR76">
        <v>3.5841233999999997</v>
      </c>
      <c r="AS76">
        <v>2.3027009445435622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730.06521485082283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8.9498737063622009</v>
      </c>
      <c r="L77">
        <v>371.00864488218861</v>
      </c>
      <c r="M77">
        <v>25.09</v>
      </c>
      <c r="N77">
        <v>34.861917407374818</v>
      </c>
      <c r="O77">
        <v>0</v>
      </c>
      <c r="P77">
        <v>37.065451769014309</v>
      </c>
      <c r="Q77">
        <v>6.4402577227251063</v>
      </c>
      <c r="R77">
        <v>12.516708397156167</v>
      </c>
      <c r="S77">
        <v>7.7891642394643563</v>
      </c>
      <c r="T77">
        <v>0</v>
      </c>
      <c r="U77">
        <v>24.719799962269768</v>
      </c>
      <c r="V77">
        <v>6.1206936409227684</v>
      </c>
      <c r="W77">
        <v>10.27212825575142</v>
      </c>
      <c r="X77">
        <v>43.536941584977455</v>
      </c>
      <c r="Y77">
        <v>0</v>
      </c>
      <c r="Z77">
        <v>3.8493467386363638</v>
      </c>
      <c r="AA77">
        <v>7.6931139999999996</v>
      </c>
      <c r="AB77">
        <v>7.7747300922730673</v>
      </c>
      <c r="AC77">
        <v>0</v>
      </c>
      <c r="AD77">
        <v>8.0709008972747913</v>
      </c>
      <c r="AE77">
        <v>14.589879821667967</v>
      </c>
      <c r="AF77">
        <v>11.6402</v>
      </c>
      <c r="AG77">
        <v>12.923660380800001</v>
      </c>
      <c r="AH77">
        <v>34.518185779999996</v>
      </c>
      <c r="AI77">
        <v>0</v>
      </c>
      <c r="AJ77">
        <v>0</v>
      </c>
      <c r="AK77">
        <v>16.103783800000002</v>
      </c>
      <c r="AL77">
        <v>0</v>
      </c>
      <c r="AM77">
        <v>4.6648379939984999</v>
      </c>
      <c r="AN77">
        <v>0.77292899999999998</v>
      </c>
      <c r="AO77">
        <v>0</v>
      </c>
      <c r="AP77">
        <v>0.15122751342170671</v>
      </c>
      <c r="AQ77">
        <v>12.830867399999997</v>
      </c>
      <c r="AR77">
        <v>1.9549764000000003</v>
      </c>
      <c r="AS77">
        <v>2.3027009445435622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728.21292233082283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8.9498737063622009</v>
      </c>
      <c r="L78">
        <v>371.00864488218861</v>
      </c>
      <c r="M78">
        <v>25.09</v>
      </c>
      <c r="N78">
        <v>34.861917407374818</v>
      </c>
      <c r="O78">
        <v>0</v>
      </c>
      <c r="P78">
        <v>37.065451769014309</v>
      </c>
      <c r="Q78">
        <v>6.4402577227251063</v>
      </c>
      <c r="R78">
        <v>12.516708397156167</v>
      </c>
      <c r="S78">
        <v>7.7891642394643563</v>
      </c>
      <c r="T78">
        <v>0</v>
      </c>
      <c r="U78">
        <v>24.719799962269768</v>
      </c>
      <c r="V78">
        <v>6.1206936409227684</v>
      </c>
      <c r="W78">
        <v>10.27212825575142</v>
      </c>
      <c r="X78">
        <v>43.536941584977455</v>
      </c>
      <c r="Y78">
        <v>0</v>
      </c>
      <c r="Z78">
        <v>3.8493467386363638</v>
      </c>
      <c r="AA78">
        <v>7.6931139999999996</v>
      </c>
      <c r="AB78">
        <v>7.7747300922730673</v>
      </c>
      <c r="AC78">
        <v>0</v>
      </c>
      <c r="AD78">
        <v>5.0686818000000002</v>
      </c>
      <c r="AE78">
        <v>14.589879821667967</v>
      </c>
      <c r="AF78">
        <v>11.6402</v>
      </c>
      <c r="AG78">
        <v>12.923660380800001</v>
      </c>
      <c r="AH78">
        <v>34.518185779999996</v>
      </c>
      <c r="AI78">
        <v>0</v>
      </c>
      <c r="AJ78">
        <v>0</v>
      </c>
      <c r="AK78">
        <v>16.103783800000002</v>
      </c>
      <c r="AL78">
        <v>0</v>
      </c>
      <c r="AM78">
        <v>4.6648379939984999</v>
      </c>
      <c r="AN78">
        <v>0.77292899999999998</v>
      </c>
      <c r="AO78">
        <v>0</v>
      </c>
      <c r="AP78">
        <v>0.15122751342170671</v>
      </c>
      <c r="AQ78">
        <v>12.830867399999997</v>
      </c>
      <c r="AR78">
        <v>1.9549764000000003</v>
      </c>
      <c r="AS78">
        <v>2.3027009445435622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725.21070323354809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8.9498737063622009</v>
      </c>
      <c r="L79">
        <v>371.00864488218861</v>
      </c>
      <c r="M79">
        <v>25.09</v>
      </c>
      <c r="N79">
        <v>34.861917407374818</v>
      </c>
      <c r="O79">
        <v>0</v>
      </c>
      <c r="P79">
        <v>37.065451769014309</v>
      </c>
      <c r="Q79">
        <v>6.4402577227251063</v>
      </c>
      <c r="R79">
        <v>12.516708397156167</v>
      </c>
      <c r="S79">
        <v>7.7891642394643563</v>
      </c>
      <c r="T79">
        <v>0</v>
      </c>
      <c r="U79">
        <v>24.719799962269768</v>
      </c>
      <c r="V79">
        <v>6.1206936409227684</v>
      </c>
      <c r="W79">
        <v>10.27212825575142</v>
      </c>
      <c r="X79">
        <v>43.536941584977455</v>
      </c>
      <c r="Y79">
        <v>0</v>
      </c>
      <c r="Z79">
        <v>1.9246735227272729</v>
      </c>
      <c r="AA79">
        <v>4.1458889738396625</v>
      </c>
      <c r="AB79">
        <v>3.8873648927231801</v>
      </c>
      <c r="AC79">
        <v>0</v>
      </c>
      <c r="AD79">
        <v>2.5343409000000001</v>
      </c>
      <c r="AE79">
        <v>9.7265864455183166</v>
      </c>
      <c r="AF79">
        <v>5.5290949999999999</v>
      </c>
      <c r="AG79">
        <v>12.923660380800001</v>
      </c>
      <c r="AH79">
        <v>27.614548562639921</v>
      </c>
      <c r="AI79">
        <v>0</v>
      </c>
      <c r="AJ79">
        <v>0</v>
      </c>
      <c r="AK79">
        <v>16.103783800000002</v>
      </c>
      <c r="AL79">
        <v>0</v>
      </c>
      <c r="AM79">
        <v>0</v>
      </c>
      <c r="AN79">
        <v>0.77292899999999998</v>
      </c>
      <c r="AO79">
        <v>0</v>
      </c>
      <c r="AP79">
        <v>0.15122751342170671</v>
      </c>
      <c r="AQ79">
        <v>12.830867399999997</v>
      </c>
      <c r="AR79">
        <v>1.9549764000000003</v>
      </c>
      <c r="AS79">
        <v>2.3027009445435622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690.7742253044205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8.9498737063622009</v>
      </c>
      <c r="L80">
        <v>371.00864488218861</v>
      </c>
      <c r="M80">
        <v>25.09</v>
      </c>
      <c r="N80">
        <v>34.861917407374818</v>
      </c>
      <c r="O80">
        <v>0</v>
      </c>
      <c r="P80">
        <v>37.065451769014309</v>
      </c>
      <c r="Q80">
        <v>6.4402577227251063</v>
      </c>
      <c r="R80">
        <v>12.516708397156167</v>
      </c>
      <c r="S80">
        <v>7.7891642394643563</v>
      </c>
      <c r="T80">
        <v>0</v>
      </c>
      <c r="U80">
        <v>24.719799962269768</v>
      </c>
      <c r="V80">
        <v>6.1206936409227684</v>
      </c>
      <c r="W80">
        <v>10.27212825575142</v>
      </c>
      <c r="X80">
        <v>43.536941584977455</v>
      </c>
      <c r="Y80">
        <v>0</v>
      </c>
      <c r="Z80">
        <v>1.9246735227272729</v>
      </c>
      <c r="AA80">
        <v>1.8649973333333332</v>
      </c>
      <c r="AB80">
        <v>3.8873648927231801</v>
      </c>
      <c r="AC80">
        <v>0</v>
      </c>
      <c r="AD80">
        <v>0</v>
      </c>
      <c r="AE80">
        <v>4.8632933761496497</v>
      </c>
      <c r="AF80">
        <v>2.6772458772819476</v>
      </c>
      <c r="AG80">
        <v>12.923660380800001</v>
      </c>
      <c r="AH80">
        <v>13.695474519999999</v>
      </c>
      <c r="AI80">
        <v>0</v>
      </c>
      <c r="AJ80">
        <v>0</v>
      </c>
      <c r="AK80">
        <v>16.103783800000002</v>
      </c>
      <c r="AL80">
        <v>0</v>
      </c>
      <c r="AM80">
        <v>0</v>
      </c>
      <c r="AN80">
        <v>0.77292899999999998</v>
      </c>
      <c r="AO80">
        <v>0</v>
      </c>
      <c r="AP80">
        <v>0.15122751342170671</v>
      </c>
      <c r="AQ80">
        <v>12.830867399999997</v>
      </c>
      <c r="AR80">
        <v>1.9549764000000003</v>
      </c>
      <c r="AS80">
        <v>2.3027009445435622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664.32477652918749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8.9498737063622009</v>
      </c>
      <c r="L81">
        <v>371.00864488218861</v>
      </c>
      <c r="M81">
        <v>25.09</v>
      </c>
      <c r="N81">
        <v>34.861917407374818</v>
      </c>
      <c r="O81">
        <v>0</v>
      </c>
      <c r="P81">
        <v>37.065451769014309</v>
      </c>
      <c r="Q81">
        <v>6.4402577227251063</v>
      </c>
      <c r="R81">
        <v>12.516708397156167</v>
      </c>
      <c r="S81">
        <v>7.7891642394643563</v>
      </c>
      <c r="T81">
        <v>0</v>
      </c>
      <c r="U81">
        <v>24.719799962269768</v>
      </c>
      <c r="V81">
        <v>6.1206936409227684</v>
      </c>
      <c r="W81">
        <v>10.27212825575142</v>
      </c>
      <c r="X81">
        <v>43.536941584977455</v>
      </c>
      <c r="Y81">
        <v>0</v>
      </c>
      <c r="Z81">
        <v>0</v>
      </c>
      <c r="AA81">
        <v>0</v>
      </c>
      <c r="AB81">
        <v>3.8873648927231801</v>
      </c>
      <c r="AC81">
        <v>0</v>
      </c>
      <c r="AD81">
        <v>0</v>
      </c>
      <c r="AE81">
        <v>4.8632933761496497</v>
      </c>
      <c r="AF81">
        <v>2.6772458772819476</v>
      </c>
      <c r="AG81">
        <v>12.923660380800001</v>
      </c>
      <c r="AH81">
        <v>6.7918373026399159</v>
      </c>
      <c r="AI81">
        <v>0</v>
      </c>
      <c r="AJ81">
        <v>0</v>
      </c>
      <c r="AK81">
        <v>16.103783800000002</v>
      </c>
      <c r="AL81">
        <v>0</v>
      </c>
      <c r="AM81">
        <v>0</v>
      </c>
      <c r="AN81">
        <v>0.77292899999999998</v>
      </c>
      <c r="AO81">
        <v>0</v>
      </c>
      <c r="AP81">
        <v>0.15122751342170671</v>
      </c>
      <c r="AQ81">
        <v>12.830867399999997</v>
      </c>
      <c r="AR81">
        <v>0.97748820000000014</v>
      </c>
      <c r="AS81">
        <v>1.3498591109128752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651.7011384221363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8.9498737063622009</v>
      </c>
      <c r="L82">
        <v>371.00864488218861</v>
      </c>
      <c r="M82">
        <v>25.09</v>
      </c>
      <c r="N82">
        <v>34.861917407374818</v>
      </c>
      <c r="O82">
        <v>0</v>
      </c>
      <c r="P82">
        <v>37.065451769014309</v>
      </c>
      <c r="Q82">
        <v>6.4402577227251063</v>
      </c>
      <c r="R82">
        <v>12.516708397156167</v>
      </c>
      <c r="S82">
        <v>7.7891642394643563</v>
      </c>
      <c r="T82">
        <v>0</v>
      </c>
      <c r="U82">
        <v>24.719799962269768</v>
      </c>
      <c r="V82">
        <v>6.1206936409227684</v>
      </c>
      <c r="W82">
        <v>10.27212825575142</v>
      </c>
      <c r="X82">
        <v>43.536941584977455</v>
      </c>
      <c r="Y82">
        <v>0</v>
      </c>
      <c r="Z82">
        <v>0</v>
      </c>
      <c r="AA82">
        <v>0</v>
      </c>
      <c r="AB82">
        <v>3.8873648927231801</v>
      </c>
      <c r="AC82">
        <v>0</v>
      </c>
      <c r="AD82">
        <v>0</v>
      </c>
      <c r="AE82">
        <v>4.8632933761496497</v>
      </c>
      <c r="AF82">
        <v>2.6772458772819476</v>
      </c>
      <c r="AG82">
        <v>12.923660380800001</v>
      </c>
      <c r="AH82">
        <v>4.1645423747201695</v>
      </c>
      <c r="AI82">
        <v>0</v>
      </c>
      <c r="AJ82">
        <v>0</v>
      </c>
      <c r="AK82">
        <v>16.103783800000002</v>
      </c>
      <c r="AL82">
        <v>0</v>
      </c>
      <c r="AM82">
        <v>0</v>
      </c>
      <c r="AN82">
        <v>0.77292899999999998</v>
      </c>
      <c r="AO82">
        <v>0</v>
      </c>
      <c r="AP82">
        <v>0.15122751342170671</v>
      </c>
      <c r="AQ82">
        <v>8.3679569999999988</v>
      </c>
      <c r="AR82">
        <v>0.97748820000000014</v>
      </c>
      <c r="AS82">
        <v>1.3498591109128752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644.61093309421665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8.9498737063622009</v>
      </c>
      <c r="L83">
        <v>371.00864488218861</v>
      </c>
      <c r="M83">
        <v>25.09</v>
      </c>
      <c r="N83">
        <v>34.861917407374818</v>
      </c>
      <c r="O83">
        <v>0</v>
      </c>
      <c r="P83">
        <v>37.065451769014309</v>
      </c>
      <c r="Q83">
        <v>6.4402577227251063</v>
      </c>
      <c r="R83">
        <v>12.516708397156167</v>
      </c>
      <c r="S83">
        <v>7.7891642394643563</v>
      </c>
      <c r="T83">
        <v>0</v>
      </c>
      <c r="U83">
        <v>24.719799962269768</v>
      </c>
      <c r="V83">
        <v>6.1206936409227684</v>
      </c>
      <c r="W83">
        <v>10.27212825575142</v>
      </c>
      <c r="X83">
        <v>43.536941584977455</v>
      </c>
      <c r="Y83">
        <v>0</v>
      </c>
      <c r="Z83">
        <v>0</v>
      </c>
      <c r="AA83">
        <v>0</v>
      </c>
      <c r="AB83">
        <v>3.8873648927231801</v>
      </c>
      <c r="AC83">
        <v>0</v>
      </c>
      <c r="AD83">
        <v>0</v>
      </c>
      <c r="AE83">
        <v>4.8632933761496497</v>
      </c>
      <c r="AF83">
        <v>2.6772458772819476</v>
      </c>
      <c r="AG83">
        <v>12.923660380800001</v>
      </c>
      <c r="AH83">
        <v>0</v>
      </c>
      <c r="AI83">
        <v>0</v>
      </c>
      <c r="AJ83">
        <v>0</v>
      </c>
      <c r="AK83">
        <v>16.103783800000002</v>
      </c>
      <c r="AL83">
        <v>0</v>
      </c>
      <c r="AM83">
        <v>0</v>
      </c>
      <c r="AN83">
        <v>0.77292899999999998</v>
      </c>
      <c r="AO83">
        <v>0</v>
      </c>
      <c r="AP83">
        <v>0.15122751342170671</v>
      </c>
      <c r="AQ83">
        <v>8.3679569999999988</v>
      </c>
      <c r="AR83">
        <v>2.4437205000000004</v>
      </c>
      <c r="AS83">
        <v>1.3498591109128752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641.91262301949644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8.9498737063622009</v>
      </c>
      <c r="L84">
        <v>371.00864488218861</v>
      </c>
      <c r="M84">
        <v>25.09</v>
      </c>
      <c r="N84">
        <v>34.861917407374818</v>
      </c>
      <c r="O84">
        <v>0</v>
      </c>
      <c r="P84">
        <v>37.065451769014309</v>
      </c>
      <c r="Q84">
        <v>6.4402577227251063</v>
      </c>
      <c r="R84">
        <v>12.516708397156167</v>
      </c>
      <c r="S84">
        <v>7.7891642394643563</v>
      </c>
      <c r="T84">
        <v>0</v>
      </c>
      <c r="U84">
        <v>24.719799962269768</v>
      </c>
      <c r="V84">
        <v>6.1206936409227684</v>
      </c>
      <c r="W84">
        <v>10.27212825575142</v>
      </c>
      <c r="X84">
        <v>43.536941584977455</v>
      </c>
      <c r="Y84">
        <v>0</v>
      </c>
      <c r="Z84">
        <v>0</v>
      </c>
      <c r="AA84">
        <v>0</v>
      </c>
      <c r="AB84">
        <v>3.8873648927231801</v>
      </c>
      <c r="AC84">
        <v>0</v>
      </c>
      <c r="AD84">
        <v>0</v>
      </c>
      <c r="AE84">
        <v>4.8632933761496497</v>
      </c>
      <c r="AF84">
        <v>2.6772458772819476</v>
      </c>
      <c r="AG84">
        <v>12.923660380800001</v>
      </c>
      <c r="AH84">
        <v>0</v>
      </c>
      <c r="AI84">
        <v>0</v>
      </c>
      <c r="AJ84">
        <v>0</v>
      </c>
      <c r="AK84">
        <v>16.103783800000002</v>
      </c>
      <c r="AL84">
        <v>0</v>
      </c>
      <c r="AM84">
        <v>0</v>
      </c>
      <c r="AN84">
        <v>0.77292899999999998</v>
      </c>
      <c r="AO84">
        <v>0</v>
      </c>
      <c r="AP84">
        <v>0.15122751342170671</v>
      </c>
      <c r="AQ84">
        <v>8.3679569999999988</v>
      </c>
      <c r="AR84">
        <v>2.4437205000000004</v>
      </c>
      <c r="AS84">
        <v>1.3498591109128752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641.91262301949644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8.9498737063622009</v>
      </c>
      <c r="L85">
        <v>371.00864488218861</v>
      </c>
      <c r="M85">
        <v>25.09</v>
      </c>
      <c r="N85">
        <v>34.861917407374818</v>
      </c>
      <c r="O85">
        <v>0</v>
      </c>
      <c r="P85">
        <v>37.065451769014309</v>
      </c>
      <c r="Q85">
        <v>6.4402577227251063</v>
      </c>
      <c r="R85">
        <v>12.516708397156167</v>
      </c>
      <c r="S85">
        <v>7.7891642394643563</v>
      </c>
      <c r="T85">
        <v>0</v>
      </c>
      <c r="U85">
        <v>24.719799962269768</v>
      </c>
      <c r="V85">
        <v>6.1206936409227684</v>
      </c>
      <c r="W85">
        <v>10.27212825575142</v>
      </c>
      <c r="X85">
        <v>43.536941584977455</v>
      </c>
      <c r="Y85">
        <v>0</v>
      </c>
      <c r="Z85">
        <v>0</v>
      </c>
      <c r="AA85">
        <v>0</v>
      </c>
      <c r="AB85">
        <v>3.8873648927231801</v>
      </c>
      <c r="AC85">
        <v>0</v>
      </c>
      <c r="AD85">
        <v>0</v>
      </c>
      <c r="AE85">
        <v>0</v>
      </c>
      <c r="AF85">
        <v>2.6772458772819476</v>
      </c>
      <c r="AG85">
        <v>12.923660380800001</v>
      </c>
      <c r="AH85">
        <v>0</v>
      </c>
      <c r="AI85">
        <v>0</v>
      </c>
      <c r="AJ85">
        <v>0</v>
      </c>
      <c r="AK85">
        <v>16.103783800000002</v>
      </c>
      <c r="AL85">
        <v>0</v>
      </c>
      <c r="AM85">
        <v>0</v>
      </c>
      <c r="AN85">
        <v>0.77292899999999998</v>
      </c>
      <c r="AO85">
        <v>0</v>
      </c>
      <c r="AP85">
        <v>0.15122751342170671</v>
      </c>
      <c r="AQ85">
        <v>8.3679569999999988</v>
      </c>
      <c r="AR85">
        <v>2.4437205000000004</v>
      </c>
      <c r="AS85">
        <v>1.5880697227178118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637.28754025515173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8.9498737063622009</v>
      </c>
      <c r="L86">
        <v>371.00864488218861</v>
      </c>
      <c r="M86">
        <v>25.09</v>
      </c>
      <c r="N86">
        <v>34.861917407374818</v>
      </c>
      <c r="O86">
        <v>0</v>
      </c>
      <c r="P86">
        <v>37.065451769014309</v>
      </c>
      <c r="Q86">
        <v>6.4402577227251063</v>
      </c>
      <c r="R86">
        <v>12.516708397156167</v>
      </c>
      <c r="S86">
        <v>7.7891642394643563</v>
      </c>
      <c r="T86">
        <v>0</v>
      </c>
      <c r="U86">
        <v>24.719799962269768</v>
      </c>
      <c r="V86">
        <v>6.1206936409227684</v>
      </c>
      <c r="W86">
        <v>10.27212825575142</v>
      </c>
      <c r="X86">
        <v>43.536941584977455</v>
      </c>
      <c r="Y86">
        <v>0</v>
      </c>
      <c r="Z86">
        <v>0</v>
      </c>
      <c r="AA86">
        <v>0</v>
      </c>
      <c r="AB86">
        <v>3.8873648927231801</v>
      </c>
      <c r="AC86">
        <v>0</v>
      </c>
      <c r="AD86">
        <v>0</v>
      </c>
      <c r="AE86">
        <v>0</v>
      </c>
      <c r="AF86">
        <v>2.6772458772819476</v>
      </c>
      <c r="AG86">
        <v>12.923660380800001</v>
      </c>
      <c r="AH86">
        <v>0</v>
      </c>
      <c r="AI86">
        <v>0</v>
      </c>
      <c r="AJ86">
        <v>0</v>
      </c>
      <c r="AK86">
        <v>16.103783800000002</v>
      </c>
      <c r="AL86">
        <v>0</v>
      </c>
      <c r="AM86">
        <v>0</v>
      </c>
      <c r="AN86">
        <v>0.77292899999999998</v>
      </c>
      <c r="AO86">
        <v>0</v>
      </c>
      <c r="AP86">
        <v>0.15122751342170671</v>
      </c>
      <c r="AQ86">
        <v>8.3679569999999988</v>
      </c>
      <c r="AR86">
        <v>2.4437205000000004</v>
      </c>
      <c r="AS86">
        <v>1.5880697227178118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637.28754025515173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8.9499814232875785</v>
      </c>
      <c r="L87">
        <v>371.00864488218861</v>
      </c>
      <c r="M87">
        <v>25.09</v>
      </c>
      <c r="N87">
        <v>34.861917407374818</v>
      </c>
      <c r="O87">
        <v>0</v>
      </c>
      <c r="P87">
        <v>37.065451769014309</v>
      </c>
      <c r="Q87">
        <v>6.4402577227251063</v>
      </c>
      <c r="R87">
        <v>12.516708397156167</v>
      </c>
      <c r="S87">
        <v>7.7891642394643563</v>
      </c>
      <c r="T87">
        <v>0</v>
      </c>
      <c r="U87">
        <v>24.719799962269768</v>
      </c>
      <c r="V87">
        <v>6.1206936409227684</v>
      </c>
      <c r="W87">
        <v>10.27212825575142</v>
      </c>
      <c r="X87">
        <v>43.536941584977455</v>
      </c>
      <c r="Y87">
        <v>0</v>
      </c>
      <c r="Z87">
        <v>0</v>
      </c>
      <c r="AA87">
        <v>0</v>
      </c>
      <c r="AB87">
        <v>3.8873648927231801</v>
      </c>
      <c r="AC87">
        <v>0</v>
      </c>
      <c r="AD87">
        <v>0</v>
      </c>
      <c r="AE87">
        <v>0</v>
      </c>
      <c r="AF87">
        <v>2.6772458772819476</v>
      </c>
      <c r="AG87">
        <v>12.923660380800001</v>
      </c>
      <c r="AH87">
        <v>0</v>
      </c>
      <c r="AI87">
        <v>0</v>
      </c>
      <c r="AJ87">
        <v>0</v>
      </c>
      <c r="AK87">
        <v>16.103783800000002</v>
      </c>
      <c r="AL87">
        <v>0</v>
      </c>
      <c r="AM87">
        <v>0</v>
      </c>
      <c r="AN87">
        <v>0.77292899999999998</v>
      </c>
      <c r="AO87">
        <v>0</v>
      </c>
      <c r="AP87">
        <v>0</v>
      </c>
      <c r="AQ87">
        <v>4.1653830399999991</v>
      </c>
      <c r="AR87">
        <v>3.9099528000000006</v>
      </c>
      <c r="AS87">
        <v>2.3027009445435622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635.11471002048108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8.9499794418265122</v>
      </c>
      <c r="L88">
        <v>371.00864488218861</v>
      </c>
      <c r="M88">
        <v>25.09</v>
      </c>
      <c r="N88">
        <v>34.861917407374818</v>
      </c>
      <c r="O88">
        <v>0</v>
      </c>
      <c r="P88">
        <v>37.065451769014309</v>
      </c>
      <c r="Q88">
        <v>6.4402577227251063</v>
      </c>
      <c r="R88">
        <v>12.516708397156167</v>
      </c>
      <c r="S88">
        <v>7.7891642394643563</v>
      </c>
      <c r="T88">
        <v>0</v>
      </c>
      <c r="U88">
        <v>24.719799962269768</v>
      </c>
      <c r="V88">
        <v>6.1206936409227684</v>
      </c>
      <c r="W88">
        <v>10.27212825575142</v>
      </c>
      <c r="X88">
        <v>43.536941584977455</v>
      </c>
      <c r="Y88">
        <v>0</v>
      </c>
      <c r="Z88">
        <v>0</v>
      </c>
      <c r="AA88">
        <v>0</v>
      </c>
      <c r="AB88">
        <v>3.8873648927231801</v>
      </c>
      <c r="AC88">
        <v>0</v>
      </c>
      <c r="AD88">
        <v>0</v>
      </c>
      <c r="AE88">
        <v>0</v>
      </c>
      <c r="AF88">
        <v>2.6772458772819476</v>
      </c>
      <c r="AG88">
        <v>12.923660380800001</v>
      </c>
      <c r="AH88">
        <v>0</v>
      </c>
      <c r="AI88">
        <v>0</v>
      </c>
      <c r="AJ88">
        <v>0</v>
      </c>
      <c r="AK88">
        <v>16.103783800000002</v>
      </c>
      <c r="AL88">
        <v>0</v>
      </c>
      <c r="AM88">
        <v>0</v>
      </c>
      <c r="AN88">
        <v>0.77292899999999998</v>
      </c>
      <c r="AO88">
        <v>0</v>
      </c>
      <c r="AP88">
        <v>0</v>
      </c>
      <c r="AQ88">
        <v>4.1653830399999991</v>
      </c>
      <c r="AR88">
        <v>3.9099528000000006</v>
      </c>
      <c r="AS88">
        <v>2.3027009445435622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635.11470803902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8.9499789114775439</v>
      </c>
      <c r="L89">
        <v>371.01666299892543</v>
      </c>
      <c r="M89">
        <v>25.09</v>
      </c>
      <c r="N89">
        <v>34.861917407374818</v>
      </c>
      <c r="O89">
        <v>0</v>
      </c>
      <c r="P89">
        <v>37.065451769014309</v>
      </c>
      <c r="Q89">
        <v>6.4383151849056608</v>
      </c>
      <c r="R89">
        <v>12.516708397156167</v>
      </c>
      <c r="S89">
        <v>7.8009051556334938</v>
      </c>
      <c r="T89">
        <v>0</v>
      </c>
      <c r="U89">
        <v>24.719799962269768</v>
      </c>
      <c r="V89">
        <v>6.1206936409227684</v>
      </c>
      <c r="W89">
        <v>10.27212825575142</v>
      </c>
      <c r="X89">
        <v>43.536941584977455</v>
      </c>
      <c r="Y89">
        <v>0</v>
      </c>
      <c r="Z89">
        <v>0</v>
      </c>
      <c r="AA89">
        <v>0</v>
      </c>
      <c r="AB89">
        <v>3.8873648927231801</v>
      </c>
      <c r="AC89">
        <v>0</v>
      </c>
      <c r="AD89">
        <v>0</v>
      </c>
      <c r="AE89">
        <v>0</v>
      </c>
      <c r="AF89">
        <v>2.6772458772819476</v>
      </c>
      <c r="AG89">
        <v>12.923660380800001</v>
      </c>
      <c r="AH89">
        <v>0</v>
      </c>
      <c r="AI89">
        <v>0</v>
      </c>
      <c r="AJ89">
        <v>0</v>
      </c>
      <c r="AK89">
        <v>16.103783800000002</v>
      </c>
      <c r="AL89">
        <v>0</v>
      </c>
      <c r="AM89">
        <v>0</v>
      </c>
      <c r="AN89">
        <v>0.77292899999999998</v>
      </c>
      <c r="AO89">
        <v>0</v>
      </c>
      <c r="AP89">
        <v>0</v>
      </c>
      <c r="AQ89">
        <v>4.1653830399999991</v>
      </c>
      <c r="AR89">
        <v>3.9099528000000006</v>
      </c>
      <c r="AS89">
        <v>2.3027009445435622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635.13252400375757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8.9499789114775439</v>
      </c>
      <c r="L90">
        <v>371.01666299892543</v>
      </c>
      <c r="M90">
        <v>25.09</v>
      </c>
      <c r="N90">
        <v>34.861917407374818</v>
      </c>
      <c r="O90">
        <v>0</v>
      </c>
      <c r="P90">
        <v>37.065451769014309</v>
      </c>
      <c r="Q90">
        <v>6.4383151849056608</v>
      </c>
      <c r="R90">
        <v>12.516708397156167</v>
      </c>
      <c r="S90">
        <v>7.7889383176831952</v>
      </c>
      <c r="T90">
        <v>0</v>
      </c>
      <c r="U90">
        <v>24.719799962269768</v>
      </c>
      <c r="V90">
        <v>6.1206936409227684</v>
      </c>
      <c r="W90">
        <v>10.27212825575142</v>
      </c>
      <c r="X90">
        <v>43.536941584977455</v>
      </c>
      <c r="Y90">
        <v>0</v>
      </c>
      <c r="Z90">
        <v>0</v>
      </c>
      <c r="AA90">
        <v>0</v>
      </c>
      <c r="AB90">
        <v>3.8873648927231801</v>
      </c>
      <c r="AC90">
        <v>0</v>
      </c>
      <c r="AD90">
        <v>0</v>
      </c>
      <c r="AE90">
        <v>0</v>
      </c>
      <c r="AF90">
        <v>2.6772458772819476</v>
      </c>
      <c r="AG90">
        <v>12.923660380800001</v>
      </c>
      <c r="AH90">
        <v>0</v>
      </c>
      <c r="AI90">
        <v>0</v>
      </c>
      <c r="AJ90">
        <v>0</v>
      </c>
      <c r="AK90">
        <v>16.103783800000002</v>
      </c>
      <c r="AL90">
        <v>0</v>
      </c>
      <c r="AM90">
        <v>0</v>
      </c>
      <c r="AN90">
        <v>0.77292899999999998</v>
      </c>
      <c r="AO90">
        <v>0</v>
      </c>
      <c r="AP90">
        <v>0</v>
      </c>
      <c r="AQ90">
        <v>4.1653830399999991</v>
      </c>
      <c r="AR90">
        <v>3.9099528000000006</v>
      </c>
      <c r="AS90">
        <v>2.3027009445435622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635.12055716580733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4.9299248975661003</v>
      </c>
      <c r="L91">
        <v>307.84240355829894</v>
      </c>
      <c r="M91">
        <v>25.09</v>
      </c>
      <c r="N91">
        <v>34.861917407374818</v>
      </c>
      <c r="O91">
        <v>0</v>
      </c>
      <c r="P91">
        <v>37.065451769014309</v>
      </c>
      <c r="Q91">
        <v>4.0008607078584282</v>
      </c>
      <c r="R91">
        <v>12.517239197331849</v>
      </c>
      <c r="S91">
        <v>4.8095291978798587</v>
      </c>
      <c r="T91">
        <v>0</v>
      </c>
      <c r="U91">
        <v>24.719799962269768</v>
      </c>
      <c r="V91">
        <v>6.1198369748928352</v>
      </c>
      <c r="W91">
        <v>10.271479459368704</v>
      </c>
      <c r="X91">
        <v>43.539305364559191</v>
      </c>
      <c r="Y91">
        <v>0</v>
      </c>
      <c r="Z91">
        <v>0</v>
      </c>
      <c r="AA91">
        <v>0</v>
      </c>
      <c r="AB91">
        <v>3.8873648927231801</v>
      </c>
      <c r="AC91">
        <v>0</v>
      </c>
      <c r="AD91">
        <v>0</v>
      </c>
      <c r="AE91">
        <v>0</v>
      </c>
      <c r="AF91">
        <v>2.6772458772819476</v>
      </c>
      <c r="AG91">
        <v>12.923660380800001</v>
      </c>
      <c r="AH91">
        <v>0</v>
      </c>
      <c r="AI91">
        <v>0</v>
      </c>
      <c r="AJ91">
        <v>0</v>
      </c>
      <c r="AK91">
        <v>16.103783800000002</v>
      </c>
      <c r="AL91">
        <v>0</v>
      </c>
      <c r="AM91">
        <v>0</v>
      </c>
      <c r="AN91">
        <v>0.77292899999999998</v>
      </c>
      <c r="AO91">
        <v>0</v>
      </c>
      <c r="AP91">
        <v>0</v>
      </c>
      <c r="AQ91">
        <v>0</v>
      </c>
      <c r="AR91">
        <v>3.9099528000000006</v>
      </c>
      <c r="AS91">
        <v>2.3027009445435622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558.3453861917634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4.9299248975661003</v>
      </c>
      <c r="L92">
        <v>250.00098619329384</v>
      </c>
      <c r="M92">
        <v>25.09</v>
      </c>
      <c r="N92">
        <v>34.861917407374818</v>
      </c>
      <c r="O92">
        <v>0</v>
      </c>
      <c r="P92">
        <v>37.065451769014309</v>
      </c>
      <c r="Q92">
        <v>3.8483439692982455</v>
      </c>
      <c r="R92">
        <v>12.517239197331849</v>
      </c>
      <c r="S92">
        <v>4.8095291978798587</v>
      </c>
      <c r="T92">
        <v>0</v>
      </c>
      <c r="U92">
        <v>24.719799962269768</v>
      </c>
      <c r="V92">
        <v>6.1198369748928352</v>
      </c>
      <c r="W92">
        <v>10.271479459368704</v>
      </c>
      <c r="X92">
        <v>43.539305364559191</v>
      </c>
      <c r="Y92">
        <v>0</v>
      </c>
      <c r="Z92">
        <v>0</v>
      </c>
      <c r="AA92">
        <v>0</v>
      </c>
      <c r="AB92">
        <v>3.8873648927231801</v>
      </c>
      <c r="AC92">
        <v>0</v>
      </c>
      <c r="AD92">
        <v>0</v>
      </c>
      <c r="AE92">
        <v>0</v>
      </c>
      <c r="AF92">
        <v>2.6772458772819476</v>
      </c>
      <c r="AG92">
        <v>12.923660380800001</v>
      </c>
      <c r="AH92">
        <v>0</v>
      </c>
      <c r="AI92">
        <v>0</v>
      </c>
      <c r="AJ92">
        <v>0</v>
      </c>
      <c r="AK92">
        <v>16.103783800000002</v>
      </c>
      <c r="AL92">
        <v>0</v>
      </c>
      <c r="AM92">
        <v>0</v>
      </c>
      <c r="AN92">
        <v>0.77292899999999998</v>
      </c>
      <c r="AO92">
        <v>0</v>
      </c>
      <c r="AP92">
        <v>0</v>
      </c>
      <c r="AQ92">
        <v>0</v>
      </c>
      <c r="AR92">
        <v>3.9099528000000006</v>
      </c>
      <c r="AS92">
        <v>2.3027009445435622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500.35145208819813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4.9299248975661003</v>
      </c>
      <c r="L93">
        <v>203.94413881322922</v>
      </c>
      <c r="M93">
        <v>25.09</v>
      </c>
      <c r="N93">
        <v>34.861917407374818</v>
      </c>
      <c r="O93">
        <v>0</v>
      </c>
      <c r="P93">
        <v>37.065451769014309</v>
      </c>
      <c r="Q93">
        <v>3.8483439692982455</v>
      </c>
      <c r="R93">
        <v>12.517239197331849</v>
      </c>
      <c r="S93">
        <v>4.8095291978798587</v>
      </c>
      <c r="T93">
        <v>0</v>
      </c>
      <c r="U93">
        <v>24.719799962269768</v>
      </c>
      <c r="V93">
        <v>6.1198369748928352</v>
      </c>
      <c r="W93">
        <v>10.271479459368704</v>
      </c>
      <c r="X93">
        <v>43.539305364559191</v>
      </c>
      <c r="Y93">
        <v>0</v>
      </c>
      <c r="Z93">
        <v>0</v>
      </c>
      <c r="AA93">
        <v>0</v>
      </c>
      <c r="AB93">
        <v>3.8873648927231801</v>
      </c>
      <c r="AC93">
        <v>0</v>
      </c>
      <c r="AD93">
        <v>0</v>
      </c>
      <c r="AE93">
        <v>0</v>
      </c>
      <c r="AF93">
        <v>2.6772458772819476</v>
      </c>
      <c r="AG93">
        <v>12.923660380800001</v>
      </c>
      <c r="AH93">
        <v>0</v>
      </c>
      <c r="AI93">
        <v>0</v>
      </c>
      <c r="AJ93">
        <v>0</v>
      </c>
      <c r="AK93">
        <v>16.103783800000002</v>
      </c>
      <c r="AL93">
        <v>0</v>
      </c>
      <c r="AM93">
        <v>0</v>
      </c>
      <c r="AN93">
        <v>0.77292899999999998</v>
      </c>
      <c r="AO93">
        <v>0</v>
      </c>
      <c r="AP93">
        <v>0</v>
      </c>
      <c r="AQ93">
        <v>0</v>
      </c>
      <c r="AR93">
        <v>3.9099528000000006</v>
      </c>
      <c r="AS93">
        <v>2.3027009445435622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454.29460470813353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4.9299198336526331</v>
      </c>
      <c r="L94">
        <v>203.94413881322922</v>
      </c>
      <c r="M94">
        <v>25.09</v>
      </c>
      <c r="N94">
        <v>34.861917407374818</v>
      </c>
      <c r="O94">
        <v>0</v>
      </c>
      <c r="P94">
        <v>37.065451769014309</v>
      </c>
      <c r="Q94">
        <v>3.8483439692982455</v>
      </c>
      <c r="R94">
        <v>12.517239197331849</v>
      </c>
      <c r="S94">
        <v>4.8095291978798587</v>
      </c>
      <c r="T94">
        <v>0</v>
      </c>
      <c r="U94">
        <v>24.719799962269768</v>
      </c>
      <c r="V94">
        <v>6.1198369748928352</v>
      </c>
      <c r="W94">
        <v>10.271479459368704</v>
      </c>
      <c r="X94">
        <v>43.539305364559191</v>
      </c>
      <c r="Y94">
        <v>0</v>
      </c>
      <c r="Z94">
        <v>0</v>
      </c>
      <c r="AA94">
        <v>0</v>
      </c>
      <c r="AB94">
        <v>3.8873648927231801</v>
      </c>
      <c r="AC94">
        <v>0</v>
      </c>
      <c r="AD94">
        <v>0</v>
      </c>
      <c r="AE94">
        <v>0</v>
      </c>
      <c r="AF94">
        <v>2.6772458772819476</v>
      </c>
      <c r="AG94">
        <v>12.923660380800001</v>
      </c>
      <c r="AH94">
        <v>0</v>
      </c>
      <c r="AI94">
        <v>0</v>
      </c>
      <c r="AJ94">
        <v>0</v>
      </c>
      <c r="AK94">
        <v>16.103783800000002</v>
      </c>
      <c r="AL94">
        <v>0</v>
      </c>
      <c r="AM94">
        <v>0</v>
      </c>
      <c r="AN94">
        <v>0.77292899999999998</v>
      </c>
      <c r="AO94">
        <v>0</v>
      </c>
      <c r="AP94">
        <v>0</v>
      </c>
      <c r="AQ94">
        <v>0</v>
      </c>
      <c r="AR94">
        <v>3.9099528000000006</v>
      </c>
      <c r="AS94">
        <v>2.3027009445435622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454.29459964422006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4.9299048663635352</v>
      </c>
      <c r="L95">
        <v>203.94413881322922</v>
      </c>
      <c r="M95">
        <v>25.09</v>
      </c>
      <c r="N95">
        <v>34.861917407374818</v>
      </c>
      <c r="O95">
        <v>0</v>
      </c>
      <c r="P95">
        <v>37.065451769014309</v>
      </c>
      <c r="Q95">
        <v>3.8483439692982455</v>
      </c>
      <c r="R95">
        <v>6.8798337824653917</v>
      </c>
      <c r="S95">
        <v>4.8095291978798587</v>
      </c>
      <c r="T95">
        <v>0</v>
      </c>
      <c r="U95">
        <v>24.719799962269768</v>
      </c>
      <c r="V95">
        <v>5.5664429039167684</v>
      </c>
      <c r="W95">
        <v>10.271479459368704</v>
      </c>
      <c r="X95">
        <v>43.539305364559191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2.6772458772819476</v>
      </c>
      <c r="AG95">
        <v>12.923660380800001</v>
      </c>
      <c r="AH95">
        <v>0</v>
      </c>
      <c r="AI95">
        <v>0</v>
      </c>
      <c r="AJ95">
        <v>0</v>
      </c>
      <c r="AK95">
        <v>16.103783800000002</v>
      </c>
      <c r="AL95">
        <v>0</v>
      </c>
      <c r="AM95">
        <v>0</v>
      </c>
      <c r="AN95">
        <v>0.77292899999999998</v>
      </c>
      <c r="AO95">
        <v>0</v>
      </c>
      <c r="AP95">
        <v>0</v>
      </c>
      <c r="AQ95">
        <v>0</v>
      </c>
      <c r="AR95">
        <v>2.6066351999999999</v>
      </c>
      <c r="AS95">
        <v>2.3027009445435622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442.91310269836532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4.9299048663635352</v>
      </c>
      <c r="L96">
        <v>203.93949075517449</v>
      </c>
      <c r="M96">
        <v>25.09</v>
      </c>
      <c r="N96">
        <v>34.861917407374818</v>
      </c>
      <c r="O96">
        <v>0</v>
      </c>
      <c r="P96">
        <v>37.065451769014309</v>
      </c>
      <c r="Q96">
        <v>4.4391500746887962</v>
      </c>
      <c r="R96">
        <v>6.8803109604519781</v>
      </c>
      <c r="S96">
        <v>6.0794048904593625</v>
      </c>
      <c r="T96">
        <v>0</v>
      </c>
      <c r="U96">
        <v>24.719799962269768</v>
      </c>
      <c r="V96">
        <v>2.3096106741573035</v>
      </c>
      <c r="W96">
        <v>10.271479459368704</v>
      </c>
      <c r="X96">
        <v>43.539305364559191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2.6772458772819476</v>
      </c>
      <c r="AG96">
        <v>12.923660380800001</v>
      </c>
      <c r="AH96">
        <v>0</v>
      </c>
      <c r="AI96">
        <v>0</v>
      </c>
      <c r="AJ96">
        <v>0</v>
      </c>
      <c r="AK96">
        <v>16.103783800000002</v>
      </c>
      <c r="AL96">
        <v>0</v>
      </c>
      <c r="AM96">
        <v>0</v>
      </c>
      <c r="AN96">
        <v>0.77292899999999998</v>
      </c>
      <c r="AO96">
        <v>0</v>
      </c>
      <c r="AP96">
        <v>0</v>
      </c>
      <c r="AQ96">
        <v>0</v>
      </c>
      <c r="AR96">
        <v>2.6066351999999999</v>
      </c>
      <c r="AS96">
        <v>2.3027009445435622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441.51278138650781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4.9299048663635352</v>
      </c>
      <c r="L97">
        <v>203.93949075517449</v>
      </c>
      <c r="M97">
        <v>25.09</v>
      </c>
      <c r="N97">
        <v>34.861917407374818</v>
      </c>
      <c r="O97">
        <v>0</v>
      </c>
      <c r="P97">
        <v>37.065451769014309</v>
      </c>
      <c r="Q97">
        <v>3.8487689848121507</v>
      </c>
      <c r="R97">
        <v>6.8803109604519781</v>
      </c>
      <c r="S97">
        <v>5.1666046753709187</v>
      </c>
      <c r="T97">
        <v>0</v>
      </c>
      <c r="U97">
        <v>24.719799962269768</v>
      </c>
      <c r="V97">
        <v>2.3096106741573035</v>
      </c>
      <c r="W97">
        <v>10.26859745522388</v>
      </c>
      <c r="X97">
        <v>43.539663236495599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2.6772458772819476</v>
      </c>
      <c r="AG97">
        <v>12.923660380800001</v>
      </c>
      <c r="AH97">
        <v>0</v>
      </c>
      <c r="AI97">
        <v>0</v>
      </c>
      <c r="AJ97">
        <v>0</v>
      </c>
      <c r="AK97">
        <v>16.103783800000002</v>
      </c>
      <c r="AL97">
        <v>0</v>
      </c>
      <c r="AM97">
        <v>0</v>
      </c>
      <c r="AN97">
        <v>0.77292899999999998</v>
      </c>
      <c r="AO97">
        <v>0</v>
      </c>
      <c r="AP97">
        <v>0</v>
      </c>
      <c r="AQ97">
        <v>0</v>
      </c>
      <c r="AR97">
        <v>2.6066351999999999</v>
      </c>
      <c r="AS97">
        <v>2.3821042772821888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440.08647928207284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4.9299048663635352</v>
      </c>
      <c r="L98">
        <v>203.93949075517449</v>
      </c>
      <c r="M98">
        <v>25.09</v>
      </c>
      <c r="N98">
        <v>34.861917407374818</v>
      </c>
      <c r="O98">
        <v>0</v>
      </c>
      <c r="P98">
        <v>37.065451769014309</v>
      </c>
      <c r="Q98">
        <v>3.8487689848121507</v>
      </c>
      <c r="R98">
        <v>6.8803109604519781</v>
      </c>
      <c r="S98">
        <v>4.8106250812215716</v>
      </c>
      <c r="T98">
        <v>0</v>
      </c>
      <c r="U98">
        <v>24.719799962269768</v>
      </c>
      <c r="V98">
        <v>5.57</v>
      </c>
      <c r="W98">
        <v>10.26859745522388</v>
      </c>
      <c r="X98">
        <v>43.539663236495599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2.6772458772819476</v>
      </c>
      <c r="AG98">
        <v>12.923660380800001</v>
      </c>
      <c r="AH98">
        <v>0</v>
      </c>
      <c r="AI98">
        <v>0</v>
      </c>
      <c r="AJ98">
        <v>0</v>
      </c>
      <c r="AK98">
        <v>16.103783800000002</v>
      </c>
      <c r="AL98">
        <v>0</v>
      </c>
      <c r="AM98">
        <v>0</v>
      </c>
      <c r="AN98">
        <v>0.77292899999999998</v>
      </c>
      <c r="AO98">
        <v>0</v>
      </c>
      <c r="AP98">
        <v>0</v>
      </c>
      <c r="AQ98">
        <v>0</v>
      </c>
      <c r="AR98">
        <v>2.6066351999999999</v>
      </c>
      <c r="AS98">
        <v>2.3821042772821888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442.99088901376621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0.1662879958196351</v>
      </c>
      <c r="L99">
        <f t="shared" si="2"/>
        <v>7.0970909417057157</v>
      </c>
      <c r="M99">
        <f t="shared" si="2"/>
        <v>0.59904036385624171</v>
      </c>
      <c r="N99">
        <f t="shared" si="2"/>
        <v>0.83668601777699469</v>
      </c>
      <c r="O99">
        <f t="shared" si="2"/>
        <v>0</v>
      </c>
      <c r="P99">
        <f t="shared" si="2"/>
        <v>0.88957084245634122</v>
      </c>
      <c r="Q99">
        <f t="shared" si="2"/>
        <v>0.12382770402364644</v>
      </c>
      <c r="R99">
        <f t="shared" si="2"/>
        <v>0.2756914982088734</v>
      </c>
      <c r="S99">
        <f t="shared" si="2"/>
        <v>0.15045965461001051</v>
      </c>
      <c r="T99">
        <f t="shared" si="2"/>
        <v>0</v>
      </c>
      <c r="U99">
        <f t="shared" si="2"/>
        <v>0.59327519909447424</v>
      </c>
      <c r="V99">
        <f t="shared" si="2"/>
        <v>0.11798531734246716</v>
      </c>
      <c r="W99">
        <f t="shared" si="2"/>
        <v>0.26753071211524149</v>
      </c>
      <c r="X99">
        <f t="shared" si="2"/>
        <v>0.98270037474116101</v>
      </c>
      <c r="Y99">
        <f t="shared" si="2"/>
        <v>0</v>
      </c>
      <c r="Z99">
        <f t="shared" si="2"/>
        <v>1.9092675988636371E-2</v>
      </c>
      <c r="AA99">
        <f t="shared" si="2"/>
        <v>2.4897597911286914E-2</v>
      </c>
      <c r="AB99">
        <f t="shared" si="2"/>
        <v>4.3490879382595667E-2</v>
      </c>
      <c r="AC99">
        <f t="shared" si="2"/>
        <v>0</v>
      </c>
      <c r="AD99">
        <f t="shared" si="2"/>
        <v>2.5980503322218015E-2</v>
      </c>
      <c r="AE99">
        <f t="shared" si="2"/>
        <v>7.9028515981917402E-2</v>
      </c>
      <c r="AF99">
        <f t="shared" si="2"/>
        <v>8.3518433159229327E-2</v>
      </c>
      <c r="AG99">
        <f t="shared" si="2"/>
        <v>0.31016784913919987</v>
      </c>
      <c r="AH99">
        <f t="shared" si="2"/>
        <v>0.1649046932767001</v>
      </c>
      <c r="AI99">
        <f t="shared" si="2"/>
        <v>0</v>
      </c>
      <c r="AJ99">
        <f t="shared" si="2"/>
        <v>0</v>
      </c>
      <c r="AK99">
        <f t="shared" si="2"/>
        <v>0.38649081119999951</v>
      </c>
      <c r="AL99">
        <f t="shared" si="2"/>
        <v>0</v>
      </c>
      <c r="AM99">
        <f t="shared" si="2"/>
        <v>1.4164094418042016E-2</v>
      </c>
      <c r="AN99">
        <f t="shared" si="2"/>
        <v>1.8550296000000001E-2</v>
      </c>
      <c r="AO99">
        <f t="shared" si="2"/>
        <v>0</v>
      </c>
      <c r="AP99">
        <f t="shared" si="2"/>
        <v>4.0831422487986732E-3</v>
      </c>
      <c r="AQ99">
        <f t="shared" si="2"/>
        <v>0.14816862528000002</v>
      </c>
      <c r="AR99">
        <f t="shared" si="2"/>
        <v>6.6224825550000088E-2</v>
      </c>
      <c r="AS99">
        <f t="shared" si="2"/>
        <v>5.8282155142209462E-2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13.547191719751636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19.240016000000001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19.240016000000001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19.240016000000001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19.240016000000001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18.791346999999998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18.791346999999998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18.247378999999999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18.247378999999999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15.385438000000001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15.385438000000001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13.353268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13.353268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14.017647999999999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14.017647999999999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14.665188000000001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14.665188000000001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13.969341999999999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13.969341999999999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14.041952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14.041952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13.125454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13.125454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14.042759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14.042759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12.808389999999999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12.808389999999999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12.427894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12.427894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14.374041999999999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14.374041999999999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14.828156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14.828156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15.708048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15.708048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15.840762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15.840762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16.978217999999998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16.978217999999998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18.093385000000001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18.093385000000001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18.975293000000001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18.975293000000001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19.081586000000001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19.081586000000001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19.240016000000001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19.240016000000001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19.240016000000001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19.240016000000001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19.240016000000001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19.240016000000001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19.240016000000001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19.240016000000001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19.240016000000001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19.240016000000001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19.240016000000001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19.240016000000001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19.240016000000001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19.240016000000001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19.240016000000001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19.240016000000001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19.240016000000001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19.240016000000001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19.044878000000001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19.044878000000001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19.144212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19.144212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19.240016000000001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19.240016000000001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18.930516999999998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18.930516999999998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19.240016000000001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19.240016000000001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19.240016000000001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19.240016000000001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19.240016000000001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19.240016000000001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19.240016000000001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19.240016000000001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19.240016000000001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19.240016000000001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19.240016000000001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19.240016000000001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19.240016000000001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19.240016000000001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19.240016000000001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19.240016000000001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19.240016000000001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19.240016000000001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19.240016000000001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19.240016000000001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19.240016000000001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19.240016000000001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19.240016000000001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19.240016000000001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19.240016000000001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19.240016000000001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19.240016000000001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19.240016000000001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19.240016000000001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19.240016000000001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19.086224000000001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19.086224000000001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19.240016000000001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19.240016000000001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19.240016000000001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19.240016000000001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19.240016000000001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19.240016000000001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19.240016000000001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19.240016000000001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19.240016000000001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19.240016000000001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19.240016000000001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19.240016000000001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19.240016000000001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19.240016000000001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19.240016000000001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19.240016000000001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19.240016000000001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19.240016000000001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19.240016000000001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19.240016000000001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19.240016000000001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19.240016000000001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19.240016000000001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19.240016000000001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19.240016000000001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19.240016000000001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19.240016000000001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19.240016000000001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19.240016000000001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19.240016000000001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19.240016000000001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19.240016000000001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19.240016000000001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19.240016000000001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19.240016000000001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19.240016000000001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19.240016000000001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19.240016000000001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19.240016000000001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19.240016000000001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19.240016000000001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19.240016000000001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19.240016000000001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19.240016000000001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17.977108999999999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17.977108999999999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18.668516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18.668516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19.240016000000001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19.240016000000001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19.240016000000001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19.240016000000001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19.240016000000001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19.240016000000001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19.240016000000001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19.240016000000001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19.240016000000001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19.240016000000001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19.240016000000001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19.240016000000001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19.240016000000001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19.240016000000001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19.240016000000001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19.240016000000001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19.240016000000001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19.240016000000001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19.240016000000001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19.240016000000001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19.240016000000001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19.240016000000001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19.240016000000001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19.240016000000001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19.240016000000001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19.240016000000001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19.240016000000001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19.240016000000001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19.240016000000001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19.240016000000001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19.240016000000001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19.240016000000001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19.240016000000001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19.240016000000001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18.813231999999999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18.813231999999999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18.736184000000002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18.736184000000002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17.961174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17.961174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19.240016000000001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19.240016000000001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0.44154966674999968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0.44154966674999968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45325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269.36</v>
      </c>
      <c r="L3" s="196">
        <v>3.2</v>
      </c>
      <c r="M3" s="196">
        <v>31.61</v>
      </c>
      <c r="N3" s="196">
        <v>49.91</v>
      </c>
      <c r="O3" s="196">
        <v>35.25</v>
      </c>
      <c r="P3" s="196">
        <v>23.88</v>
      </c>
      <c r="Q3" s="196">
        <v>5.13</v>
      </c>
      <c r="R3" s="196">
        <v>11.23</v>
      </c>
      <c r="S3" s="196">
        <v>6.96</v>
      </c>
      <c r="T3" s="196">
        <v>0</v>
      </c>
      <c r="U3" s="196">
        <v>59.75</v>
      </c>
      <c r="V3" s="196">
        <v>5</v>
      </c>
      <c r="W3" s="196">
        <v>10.56</v>
      </c>
      <c r="X3" s="196">
        <v>33.28</v>
      </c>
      <c r="Y3" s="196">
        <v>0</v>
      </c>
      <c r="Z3">
        <v>0</v>
      </c>
      <c r="AA3" s="196">
        <v>15.26</v>
      </c>
      <c r="AB3" s="196">
        <v>0</v>
      </c>
      <c r="AC3" s="196">
        <v>0</v>
      </c>
      <c r="AD3" s="196">
        <v>0</v>
      </c>
      <c r="AE3" s="196">
        <v>225</v>
      </c>
      <c r="AF3" s="196">
        <v>0</v>
      </c>
      <c r="AG3" s="196">
        <v>0</v>
      </c>
      <c r="AH3" s="196">
        <v>0</v>
      </c>
      <c r="AI3" s="196">
        <v>81.96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57.72</v>
      </c>
      <c r="AQ3" s="196">
        <v>20.93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269.36</v>
      </c>
      <c r="L4" s="196">
        <v>3.2</v>
      </c>
      <c r="M4" s="196">
        <v>31.61</v>
      </c>
      <c r="N4" s="196">
        <v>49.91</v>
      </c>
      <c r="O4" s="196">
        <v>35.25</v>
      </c>
      <c r="P4" s="196">
        <v>23.88</v>
      </c>
      <c r="Q4" s="196">
        <v>5.13</v>
      </c>
      <c r="R4" s="196">
        <v>9.83</v>
      </c>
      <c r="S4" s="196">
        <v>6.2</v>
      </c>
      <c r="T4" s="196">
        <v>0</v>
      </c>
      <c r="U4" s="196">
        <v>59.75</v>
      </c>
      <c r="V4" s="196">
        <v>5.37</v>
      </c>
      <c r="W4" s="196">
        <v>10.56</v>
      </c>
      <c r="X4" s="196">
        <v>33.28</v>
      </c>
      <c r="Y4" s="196">
        <v>0</v>
      </c>
      <c r="Z4">
        <v>0</v>
      </c>
      <c r="AA4" s="196">
        <v>15.26</v>
      </c>
      <c r="AB4" s="196">
        <v>0</v>
      </c>
      <c r="AC4" s="196">
        <v>0</v>
      </c>
      <c r="AD4" s="196">
        <v>0</v>
      </c>
      <c r="AE4" s="196">
        <v>225</v>
      </c>
      <c r="AF4" s="196">
        <v>0</v>
      </c>
      <c r="AG4" s="196">
        <v>0</v>
      </c>
      <c r="AH4" s="196">
        <v>0</v>
      </c>
      <c r="AI4" s="196">
        <v>81.96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57.72</v>
      </c>
      <c r="AQ4" s="196">
        <v>20.93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269.36</v>
      </c>
      <c r="L5" s="196">
        <v>3.2</v>
      </c>
      <c r="M5" s="196">
        <v>31.61</v>
      </c>
      <c r="N5" s="196">
        <v>49.91</v>
      </c>
      <c r="O5" s="196">
        <v>35.25</v>
      </c>
      <c r="P5" s="196">
        <v>23.88</v>
      </c>
      <c r="Q5" s="196">
        <v>5.13</v>
      </c>
      <c r="R5" s="196">
        <v>9.83</v>
      </c>
      <c r="S5" s="196">
        <v>6.2</v>
      </c>
      <c r="T5" s="196">
        <v>0</v>
      </c>
      <c r="U5" s="196">
        <v>59.75</v>
      </c>
      <c r="V5" s="196">
        <v>5.37</v>
      </c>
      <c r="W5" s="196">
        <v>10.56</v>
      </c>
      <c r="X5" s="196">
        <v>33.28</v>
      </c>
      <c r="Y5" s="196">
        <v>0</v>
      </c>
      <c r="Z5">
        <v>0</v>
      </c>
      <c r="AA5" s="196">
        <v>15.26</v>
      </c>
      <c r="AB5" s="196">
        <v>0</v>
      </c>
      <c r="AC5" s="196">
        <v>0</v>
      </c>
      <c r="AD5" s="196">
        <v>0</v>
      </c>
      <c r="AE5" s="196">
        <v>225</v>
      </c>
      <c r="AF5" s="196">
        <v>0</v>
      </c>
      <c r="AG5" s="196">
        <v>0</v>
      </c>
      <c r="AH5" s="196">
        <v>0</v>
      </c>
      <c r="AI5" s="196">
        <v>81.96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57.72</v>
      </c>
      <c r="AQ5" s="196">
        <v>20.93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269.36</v>
      </c>
      <c r="L6" s="196">
        <v>3.2</v>
      </c>
      <c r="M6" s="196">
        <v>31.61</v>
      </c>
      <c r="N6" s="196">
        <v>49.91</v>
      </c>
      <c r="O6" s="196">
        <v>35.25</v>
      </c>
      <c r="P6" s="196">
        <v>23.88</v>
      </c>
      <c r="Q6" s="196">
        <v>5.13</v>
      </c>
      <c r="R6" s="196">
        <v>9.83</v>
      </c>
      <c r="S6" s="196">
        <v>6.2</v>
      </c>
      <c r="T6" s="196">
        <v>0</v>
      </c>
      <c r="U6" s="196">
        <v>59.75</v>
      </c>
      <c r="V6" s="196">
        <v>5.37</v>
      </c>
      <c r="W6" s="196">
        <v>10.56</v>
      </c>
      <c r="X6" s="196">
        <v>33.28</v>
      </c>
      <c r="Y6" s="196">
        <v>0</v>
      </c>
      <c r="Z6">
        <v>0</v>
      </c>
      <c r="AA6" s="196">
        <v>15.26</v>
      </c>
      <c r="AB6" s="196">
        <v>0</v>
      </c>
      <c r="AC6" s="196">
        <v>0</v>
      </c>
      <c r="AD6" s="196">
        <v>0</v>
      </c>
      <c r="AE6" s="196">
        <v>225</v>
      </c>
      <c r="AF6" s="196">
        <v>0</v>
      </c>
      <c r="AG6" s="196">
        <v>0</v>
      </c>
      <c r="AH6" s="196">
        <v>0</v>
      </c>
      <c r="AI6" s="196">
        <v>81.96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57.72</v>
      </c>
      <c r="AQ6" s="196">
        <v>20.93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269.36</v>
      </c>
      <c r="L7" s="196">
        <v>3.2</v>
      </c>
      <c r="M7" s="196">
        <v>31.61</v>
      </c>
      <c r="N7" s="196">
        <v>49.91</v>
      </c>
      <c r="O7" s="196">
        <v>35.25</v>
      </c>
      <c r="P7" s="196">
        <v>23.88</v>
      </c>
      <c r="Q7" s="196">
        <v>5.13</v>
      </c>
      <c r="R7" s="196">
        <v>9.83</v>
      </c>
      <c r="S7" s="196">
        <v>6.2</v>
      </c>
      <c r="T7" s="196">
        <v>0</v>
      </c>
      <c r="U7" s="196">
        <v>59.75</v>
      </c>
      <c r="V7" s="196">
        <v>5.37</v>
      </c>
      <c r="W7" s="196">
        <v>10.56</v>
      </c>
      <c r="X7" s="196">
        <v>33.28</v>
      </c>
      <c r="Y7" s="196">
        <v>0</v>
      </c>
      <c r="Z7">
        <v>0</v>
      </c>
      <c r="AA7" s="196">
        <v>15.26</v>
      </c>
      <c r="AB7" s="196">
        <v>0</v>
      </c>
      <c r="AC7" s="196">
        <v>0</v>
      </c>
      <c r="AD7" s="196">
        <v>0</v>
      </c>
      <c r="AE7" s="196">
        <v>225</v>
      </c>
      <c r="AF7" s="196">
        <v>0</v>
      </c>
      <c r="AG7" s="196">
        <v>0</v>
      </c>
      <c r="AH7" s="196">
        <v>0</v>
      </c>
      <c r="AI7" s="196">
        <v>81.96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57.72</v>
      </c>
      <c r="AQ7" s="196">
        <v>20.93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269.36</v>
      </c>
      <c r="L8" s="196">
        <v>3.2</v>
      </c>
      <c r="M8" s="196">
        <v>31.61</v>
      </c>
      <c r="N8" s="196">
        <v>49.91</v>
      </c>
      <c r="O8" s="196">
        <v>35.25</v>
      </c>
      <c r="P8" s="196">
        <v>23.88</v>
      </c>
      <c r="Q8" s="196">
        <v>5.13</v>
      </c>
      <c r="R8" s="196">
        <v>9.83</v>
      </c>
      <c r="S8" s="196">
        <v>6.2</v>
      </c>
      <c r="T8" s="196">
        <v>0</v>
      </c>
      <c r="U8" s="196">
        <v>59.75</v>
      </c>
      <c r="V8" s="196">
        <v>5.37</v>
      </c>
      <c r="W8" s="196">
        <v>10.56</v>
      </c>
      <c r="X8" s="196">
        <v>33.28</v>
      </c>
      <c r="Y8" s="196">
        <v>0</v>
      </c>
      <c r="Z8">
        <v>0</v>
      </c>
      <c r="AA8" s="196">
        <v>15.26</v>
      </c>
      <c r="AB8" s="196">
        <v>0</v>
      </c>
      <c r="AC8" s="196">
        <v>0</v>
      </c>
      <c r="AD8" s="196">
        <v>0</v>
      </c>
      <c r="AE8" s="196">
        <v>225</v>
      </c>
      <c r="AF8" s="196">
        <v>0</v>
      </c>
      <c r="AG8" s="196">
        <v>0</v>
      </c>
      <c r="AH8" s="196">
        <v>0</v>
      </c>
      <c r="AI8" s="196">
        <v>81.96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57.72</v>
      </c>
      <c r="AQ8" s="196">
        <v>20.93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269.36</v>
      </c>
      <c r="L9" s="196">
        <v>3.2</v>
      </c>
      <c r="M9" s="196">
        <v>31.61</v>
      </c>
      <c r="N9" s="196">
        <v>49.91</v>
      </c>
      <c r="O9" s="196">
        <v>35.25</v>
      </c>
      <c r="P9" s="196">
        <v>23.88</v>
      </c>
      <c r="Q9" s="196">
        <v>5.13</v>
      </c>
      <c r="R9" s="196">
        <v>9.83</v>
      </c>
      <c r="S9" s="196">
        <v>6.2</v>
      </c>
      <c r="T9" s="196">
        <v>0</v>
      </c>
      <c r="U9" s="196">
        <v>59.75</v>
      </c>
      <c r="V9" s="196">
        <v>5.24</v>
      </c>
      <c r="W9" s="196">
        <v>10.56</v>
      </c>
      <c r="X9" s="196">
        <v>33.28</v>
      </c>
      <c r="Y9" s="196">
        <v>0</v>
      </c>
      <c r="Z9">
        <v>0</v>
      </c>
      <c r="AA9" s="196">
        <v>15.26</v>
      </c>
      <c r="AB9" s="196">
        <v>0</v>
      </c>
      <c r="AC9" s="196">
        <v>0</v>
      </c>
      <c r="AD9" s="196">
        <v>0</v>
      </c>
      <c r="AE9" s="196">
        <v>225</v>
      </c>
      <c r="AF9" s="196">
        <v>0</v>
      </c>
      <c r="AG9" s="196">
        <v>0</v>
      </c>
      <c r="AH9" s="196">
        <v>0</v>
      </c>
      <c r="AI9" s="196">
        <v>81.96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57.72</v>
      </c>
      <c r="AQ9" s="196">
        <v>20.93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269.36</v>
      </c>
      <c r="L10" s="196">
        <v>3.2</v>
      </c>
      <c r="M10" s="196">
        <v>31.61</v>
      </c>
      <c r="N10" s="196">
        <v>49.91</v>
      </c>
      <c r="O10" s="196">
        <v>35.25</v>
      </c>
      <c r="P10" s="196">
        <v>23.88</v>
      </c>
      <c r="Q10" s="196">
        <v>5.13</v>
      </c>
      <c r="R10" s="196">
        <v>10.1</v>
      </c>
      <c r="S10" s="196">
        <v>6.2</v>
      </c>
      <c r="T10" s="196">
        <v>0</v>
      </c>
      <c r="U10" s="196">
        <v>59.75</v>
      </c>
      <c r="V10" s="196">
        <v>5</v>
      </c>
      <c r="W10" s="196">
        <v>10.56</v>
      </c>
      <c r="X10" s="196">
        <v>34.130000000000003</v>
      </c>
      <c r="Y10" s="196">
        <v>0</v>
      </c>
      <c r="Z10">
        <v>0</v>
      </c>
      <c r="AA10" s="196">
        <v>15.26</v>
      </c>
      <c r="AB10" s="196">
        <v>0</v>
      </c>
      <c r="AC10" s="196">
        <v>0</v>
      </c>
      <c r="AD10" s="196">
        <v>0</v>
      </c>
      <c r="AE10" s="196">
        <v>225</v>
      </c>
      <c r="AF10" s="196">
        <v>0</v>
      </c>
      <c r="AG10" s="196">
        <v>0</v>
      </c>
      <c r="AH10" s="196">
        <v>0</v>
      </c>
      <c r="AI10" s="196">
        <v>81.96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60</v>
      </c>
      <c r="AQ10" s="196">
        <v>20.93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269.36</v>
      </c>
      <c r="L11" s="196">
        <v>3.2</v>
      </c>
      <c r="M11" s="196">
        <v>31.61</v>
      </c>
      <c r="N11" s="196">
        <v>49.91</v>
      </c>
      <c r="O11" s="196">
        <v>35.25</v>
      </c>
      <c r="P11" s="196">
        <v>23.88</v>
      </c>
      <c r="Q11" s="196">
        <v>5.13</v>
      </c>
      <c r="R11" s="196">
        <v>10.1</v>
      </c>
      <c r="S11" s="196">
        <v>6.2</v>
      </c>
      <c r="T11" s="196">
        <v>0</v>
      </c>
      <c r="U11" s="196">
        <v>59.75</v>
      </c>
      <c r="V11" s="196">
        <v>5</v>
      </c>
      <c r="W11" s="196">
        <v>10.56</v>
      </c>
      <c r="X11" s="196">
        <v>34.130000000000003</v>
      </c>
      <c r="Y11" s="196">
        <v>0</v>
      </c>
      <c r="Z11">
        <v>0</v>
      </c>
      <c r="AA11" s="196">
        <v>15.26</v>
      </c>
      <c r="AB11" s="196">
        <v>0</v>
      </c>
      <c r="AC11" s="196">
        <v>0</v>
      </c>
      <c r="AD11" s="196">
        <v>0</v>
      </c>
      <c r="AE11" s="196">
        <v>225</v>
      </c>
      <c r="AF11" s="196">
        <v>0</v>
      </c>
      <c r="AG11" s="196">
        <v>0</v>
      </c>
      <c r="AH11" s="196">
        <v>0</v>
      </c>
      <c r="AI11" s="196">
        <v>81.96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57.72</v>
      </c>
      <c r="AQ11" s="196">
        <v>20.93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269.36</v>
      </c>
      <c r="L12" s="196">
        <v>3.2</v>
      </c>
      <c r="M12" s="196">
        <v>31.61</v>
      </c>
      <c r="N12" s="196">
        <v>49.91</v>
      </c>
      <c r="O12" s="196">
        <v>35.25</v>
      </c>
      <c r="P12" s="196">
        <v>23.88</v>
      </c>
      <c r="Q12" s="196">
        <v>5.13</v>
      </c>
      <c r="R12" s="196">
        <v>10.1</v>
      </c>
      <c r="S12" s="196">
        <v>6.2</v>
      </c>
      <c r="T12" s="196">
        <v>0</v>
      </c>
      <c r="U12" s="196">
        <v>59.75</v>
      </c>
      <c r="V12" s="196">
        <v>5</v>
      </c>
      <c r="W12" s="196">
        <v>10.56</v>
      </c>
      <c r="X12" s="196">
        <v>34.130000000000003</v>
      </c>
      <c r="Y12" s="196">
        <v>0</v>
      </c>
      <c r="Z12">
        <v>0</v>
      </c>
      <c r="AA12" s="196">
        <v>15.26</v>
      </c>
      <c r="AB12" s="196">
        <v>0</v>
      </c>
      <c r="AC12" s="196">
        <v>0</v>
      </c>
      <c r="AD12" s="196">
        <v>0</v>
      </c>
      <c r="AE12" s="196">
        <v>225</v>
      </c>
      <c r="AF12" s="196">
        <v>0</v>
      </c>
      <c r="AG12" s="196">
        <v>0</v>
      </c>
      <c r="AH12" s="196">
        <v>0</v>
      </c>
      <c r="AI12" s="196">
        <v>81.96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57.72</v>
      </c>
      <c r="AQ12" s="196">
        <v>20.93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269.36</v>
      </c>
      <c r="L13" s="196">
        <v>3.2</v>
      </c>
      <c r="M13" s="196">
        <v>31.61</v>
      </c>
      <c r="N13" s="196">
        <v>49.91</v>
      </c>
      <c r="O13" s="196">
        <v>35.25</v>
      </c>
      <c r="P13" s="196">
        <v>23.88</v>
      </c>
      <c r="Q13" s="196">
        <v>5.13</v>
      </c>
      <c r="R13" s="196">
        <v>10.1</v>
      </c>
      <c r="S13" s="196">
        <v>6.2</v>
      </c>
      <c r="T13" s="196">
        <v>0</v>
      </c>
      <c r="U13" s="196">
        <v>59.75</v>
      </c>
      <c r="V13" s="196">
        <v>5</v>
      </c>
      <c r="W13" s="196">
        <v>10.56</v>
      </c>
      <c r="X13" s="196">
        <v>34.130000000000003</v>
      </c>
      <c r="Y13" s="196">
        <v>0</v>
      </c>
      <c r="Z13">
        <v>0</v>
      </c>
      <c r="AA13" s="196">
        <v>15.26</v>
      </c>
      <c r="AB13" s="196">
        <v>0</v>
      </c>
      <c r="AC13" s="196">
        <v>0</v>
      </c>
      <c r="AD13" s="196">
        <v>0</v>
      </c>
      <c r="AE13" s="196">
        <v>225</v>
      </c>
      <c r="AF13" s="196">
        <v>0</v>
      </c>
      <c r="AG13" s="196">
        <v>0</v>
      </c>
      <c r="AH13" s="196">
        <v>0</v>
      </c>
      <c r="AI13" s="196">
        <v>81.96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57.72</v>
      </c>
      <c r="AQ13" s="196">
        <v>20.93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269.36</v>
      </c>
      <c r="L14" s="196">
        <v>3.2</v>
      </c>
      <c r="M14" s="196">
        <v>31.61</v>
      </c>
      <c r="N14" s="196">
        <v>49.91</v>
      </c>
      <c r="O14" s="196">
        <v>35.25</v>
      </c>
      <c r="P14" s="196">
        <v>23.88</v>
      </c>
      <c r="Q14" s="196">
        <v>5.13</v>
      </c>
      <c r="R14" s="196">
        <v>10.1</v>
      </c>
      <c r="S14" s="196">
        <v>6.2</v>
      </c>
      <c r="T14" s="196">
        <v>0</v>
      </c>
      <c r="U14" s="196">
        <v>59.75</v>
      </c>
      <c r="V14" s="196">
        <v>5</v>
      </c>
      <c r="W14" s="196">
        <v>10.56</v>
      </c>
      <c r="X14" s="196">
        <v>34.130000000000003</v>
      </c>
      <c r="Y14" s="196">
        <v>0</v>
      </c>
      <c r="Z14">
        <v>0</v>
      </c>
      <c r="AA14" s="196">
        <v>15.26</v>
      </c>
      <c r="AB14" s="196">
        <v>0</v>
      </c>
      <c r="AC14" s="196">
        <v>0</v>
      </c>
      <c r="AD14" s="196">
        <v>0</v>
      </c>
      <c r="AE14" s="196">
        <v>225</v>
      </c>
      <c r="AF14" s="196">
        <v>0</v>
      </c>
      <c r="AG14" s="196">
        <v>0</v>
      </c>
      <c r="AH14" s="196">
        <v>0</v>
      </c>
      <c r="AI14" s="196">
        <v>81.96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57.72</v>
      </c>
      <c r="AQ14" s="196">
        <v>20.93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269.36</v>
      </c>
      <c r="L15" s="196">
        <v>3.2</v>
      </c>
      <c r="M15" s="196">
        <v>31.61</v>
      </c>
      <c r="N15" s="196">
        <v>49.91</v>
      </c>
      <c r="O15" s="196">
        <v>35.25</v>
      </c>
      <c r="P15" s="196">
        <v>23.88</v>
      </c>
      <c r="Q15" s="196">
        <v>5.13</v>
      </c>
      <c r="R15" s="196">
        <v>10.1</v>
      </c>
      <c r="S15" s="196">
        <v>6.2</v>
      </c>
      <c r="T15" s="196">
        <v>0</v>
      </c>
      <c r="U15" s="196">
        <v>59.75</v>
      </c>
      <c r="V15" s="196">
        <v>5</v>
      </c>
      <c r="W15" s="196">
        <v>10.56</v>
      </c>
      <c r="X15" s="196">
        <v>34.130000000000003</v>
      </c>
      <c r="Y15" s="196">
        <v>0</v>
      </c>
      <c r="Z15">
        <v>0</v>
      </c>
      <c r="AA15" s="196">
        <v>15.26</v>
      </c>
      <c r="AB15" s="196">
        <v>0</v>
      </c>
      <c r="AC15" s="196">
        <v>0</v>
      </c>
      <c r="AD15" s="196">
        <v>0</v>
      </c>
      <c r="AE15" s="196">
        <v>225</v>
      </c>
      <c r="AF15" s="196">
        <v>0</v>
      </c>
      <c r="AG15" s="196">
        <v>0</v>
      </c>
      <c r="AH15" s="196">
        <v>0</v>
      </c>
      <c r="AI15" s="196">
        <v>83.76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57.72</v>
      </c>
      <c r="AQ15" s="196">
        <v>20.93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269.36</v>
      </c>
      <c r="L16" s="196">
        <v>3.2</v>
      </c>
      <c r="M16" s="196">
        <v>31.61</v>
      </c>
      <c r="N16" s="196">
        <v>49.91</v>
      </c>
      <c r="O16" s="196">
        <v>35.25</v>
      </c>
      <c r="P16" s="196">
        <v>23.88</v>
      </c>
      <c r="Q16" s="196">
        <v>5.13</v>
      </c>
      <c r="R16" s="196">
        <v>10.1</v>
      </c>
      <c r="S16" s="196">
        <v>6.2</v>
      </c>
      <c r="T16" s="196">
        <v>0</v>
      </c>
      <c r="U16" s="196">
        <v>59.75</v>
      </c>
      <c r="V16" s="196">
        <v>5</v>
      </c>
      <c r="W16" s="196">
        <v>10.56</v>
      </c>
      <c r="X16" s="196">
        <v>34.130000000000003</v>
      </c>
      <c r="Y16" s="196">
        <v>0</v>
      </c>
      <c r="Z16">
        <v>0</v>
      </c>
      <c r="AA16" s="196">
        <v>15.26</v>
      </c>
      <c r="AB16" s="196">
        <v>0</v>
      </c>
      <c r="AC16" s="196">
        <v>0</v>
      </c>
      <c r="AD16" s="196">
        <v>0</v>
      </c>
      <c r="AE16" s="196">
        <v>225</v>
      </c>
      <c r="AF16" s="196">
        <v>0</v>
      </c>
      <c r="AG16" s="196">
        <v>0</v>
      </c>
      <c r="AH16" s="196">
        <v>0</v>
      </c>
      <c r="AI16" s="196">
        <v>83.76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57.72</v>
      </c>
      <c r="AQ16" s="196">
        <v>20.93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269.36</v>
      </c>
      <c r="L17" s="196">
        <v>3.2</v>
      </c>
      <c r="M17" s="196">
        <v>31.61</v>
      </c>
      <c r="N17" s="196">
        <v>49.91</v>
      </c>
      <c r="O17" s="196">
        <v>35.25</v>
      </c>
      <c r="P17" s="196">
        <v>23.88</v>
      </c>
      <c r="Q17" s="196">
        <v>5.13</v>
      </c>
      <c r="R17" s="196">
        <v>10.1</v>
      </c>
      <c r="S17" s="196">
        <v>6.2</v>
      </c>
      <c r="T17" s="196">
        <v>0</v>
      </c>
      <c r="U17" s="196">
        <v>59.75</v>
      </c>
      <c r="V17" s="196">
        <v>5</v>
      </c>
      <c r="W17" s="196">
        <v>10.56</v>
      </c>
      <c r="X17" s="196">
        <v>34.130000000000003</v>
      </c>
      <c r="Y17" s="196">
        <v>0</v>
      </c>
      <c r="Z17">
        <v>0</v>
      </c>
      <c r="AA17" s="196">
        <v>15.26</v>
      </c>
      <c r="AB17" s="196">
        <v>0</v>
      </c>
      <c r="AC17" s="196">
        <v>0</v>
      </c>
      <c r="AD17" s="196">
        <v>0</v>
      </c>
      <c r="AE17" s="196">
        <v>225</v>
      </c>
      <c r="AF17" s="196">
        <v>0</v>
      </c>
      <c r="AG17" s="196">
        <v>0</v>
      </c>
      <c r="AH17" s="196">
        <v>0</v>
      </c>
      <c r="AI17" s="196">
        <v>83.76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57.72</v>
      </c>
      <c r="AQ17" s="196">
        <v>20.93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269.36</v>
      </c>
      <c r="L18" s="196">
        <v>3.2</v>
      </c>
      <c r="M18" s="196">
        <v>31.61</v>
      </c>
      <c r="N18" s="196">
        <v>49.91</v>
      </c>
      <c r="O18" s="196">
        <v>35.25</v>
      </c>
      <c r="P18" s="196">
        <v>23.88</v>
      </c>
      <c r="Q18" s="196">
        <v>5.13</v>
      </c>
      <c r="R18" s="196">
        <v>10.1</v>
      </c>
      <c r="S18" s="196">
        <v>6.2</v>
      </c>
      <c r="T18" s="196">
        <v>0</v>
      </c>
      <c r="U18" s="196">
        <v>59.75</v>
      </c>
      <c r="V18" s="196">
        <v>5</v>
      </c>
      <c r="W18" s="196">
        <v>10.56</v>
      </c>
      <c r="X18" s="196">
        <v>34.130000000000003</v>
      </c>
      <c r="Y18" s="196">
        <v>0</v>
      </c>
      <c r="Z18">
        <v>0</v>
      </c>
      <c r="AA18" s="196">
        <v>15.26</v>
      </c>
      <c r="AB18" s="196">
        <v>0</v>
      </c>
      <c r="AC18" s="196">
        <v>0</v>
      </c>
      <c r="AD18" s="196">
        <v>0</v>
      </c>
      <c r="AE18" s="196">
        <v>225</v>
      </c>
      <c r="AF18" s="196">
        <v>0</v>
      </c>
      <c r="AG18" s="196">
        <v>0</v>
      </c>
      <c r="AH18" s="196">
        <v>0</v>
      </c>
      <c r="AI18" s="196">
        <v>83.76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57.72</v>
      </c>
      <c r="AQ18" s="196">
        <v>20.93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269.36</v>
      </c>
      <c r="L19" s="196">
        <v>3.2</v>
      </c>
      <c r="M19" s="196">
        <v>31.61</v>
      </c>
      <c r="N19" s="196">
        <v>49.91</v>
      </c>
      <c r="O19" s="196">
        <v>35.25</v>
      </c>
      <c r="P19" s="196">
        <v>23.88</v>
      </c>
      <c r="Q19" s="196">
        <v>5.13</v>
      </c>
      <c r="R19" s="196">
        <v>10.1</v>
      </c>
      <c r="S19" s="196">
        <v>6.2</v>
      </c>
      <c r="T19" s="196">
        <v>0</v>
      </c>
      <c r="U19" s="196">
        <v>59.75</v>
      </c>
      <c r="V19" s="196">
        <v>5</v>
      </c>
      <c r="W19" s="196">
        <v>10.56</v>
      </c>
      <c r="X19" s="196">
        <v>34.130000000000003</v>
      </c>
      <c r="Y19" s="196">
        <v>0</v>
      </c>
      <c r="Z19">
        <v>0</v>
      </c>
      <c r="AA19" s="196">
        <v>15.26</v>
      </c>
      <c r="AB19" s="196">
        <v>0</v>
      </c>
      <c r="AC19" s="196">
        <v>0</v>
      </c>
      <c r="AD19" s="196">
        <v>0</v>
      </c>
      <c r="AE19" s="196">
        <v>225</v>
      </c>
      <c r="AF19" s="196">
        <v>0</v>
      </c>
      <c r="AG19" s="196">
        <v>0</v>
      </c>
      <c r="AH19" s="196">
        <v>0</v>
      </c>
      <c r="AI19" s="196">
        <v>83.76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57.72</v>
      </c>
      <c r="AQ19" s="196">
        <v>20.93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269.36</v>
      </c>
      <c r="L20" s="196">
        <v>3.2</v>
      </c>
      <c r="M20" s="196">
        <v>31.61</v>
      </c>
      <c r="N20" s="196">
        <v>49.91</v>
      </c>
      <c r="O20" s="196">
        <v>35.25</v>
      </c>
      <c r="P20" s="196">
        <v>23.88</v>
      </c>
      <c r="Q20" s="196">
        <v>5.13</v>
      </c>
      <c r="R20" s="196">
        <v>10.1</v>
      </c>
      <c r="S20" s="196">
        <v>6.2</v>
      </c>
      <c r="T20" s="196">
        <v>0</v>
      </c>
      <c r="U20" s="196">
        <v>59.75</v>
      </c>
      <c r="V20" s="196">
        <v>5</v>
      </c>
      <c r="W20" s="196">
        <v>10.56</v>
      </c>
      <c r="X20" s="196">
        <v>34.130000000000003</v>
      </c>
      <c r="Y20" s="196">
        <v>0</v>
      </c>
      <c r="Z20">
        <v>0</v>
      </c>
      <c r="AA20" s="196">
        <v>15.26</v>
      </c>
      <c r="AB20" s="196">
        <v>0</v>
      </c>
      <c r="AC20" s="196">
        <v>0</v>
      </c>
      <c r="AD20" s="196">
        <v>0</v>
      </c>
      <c r="AE20" s="196">
        <v>225</v>
      </c>
      <c r="AF20" s="196">
        <v>0</v>
      </c>
      <c r="AG20" s="196">
        <v>0</v>
      </c>
      <c r="AH20" s="196">
        <v>0</v>
      </c>
      <c r="AI20" s="196">
        <v>83.76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57.72</v>
      </c>
      <c r="AQ20" s="196">
        <v>20.93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269.36</v>
      </c>
      <c r="L21" s="196">
        <v>3.2</v>
      </c>
      <c r="M21" s="196">
        <v>31.61</v>
      </c>
      <c r="N21" s="196">
        <v>49.91</v>
      </c>
      <c r="O21" s="196">
        <v>35.25</v>
      </c>
      <c r="P21" s="196">
        <v>23.88</v>
      </c>
      <c r="Q21" s="196">
        <v>5.13</v>
      </c>
      <c r="R21" s="196">
        <v>10.1</v>
      </c>
      <c r="S21" s="196">
        <v>6.2</v>
      </c>
      <c r="T21" s="196">
        <v>0</v>
      </c>
      <c r="U21" s="196">
        <v>59.75</v>
      </c>
      <c r="V21" s="196">
        <v>5</v>
      </c>
      <c r="W21" s="196">
        <v>10.56</v>
      </c>
      <c r="X21" s="196">
        <v>34.130000000000003</v>
      </c>
      <c r="Y21" s="196">
        <v>0</v>
      </c>
      <c r="Z21">
        <v>0</v>
      </c>
      <c r="AA21" s="196">
        <v>15.26</v>
      </c>
      <c r="AB21" s="196">
        <v>0</v>
      </c>
      <c r="AC21" s="196">
        <v>0</v>
      </c>
      <c r="AD21" s="196">
        <v>0</v>
      </c>
      <c r="AE21" s="196">
        <v>225</v>
      </c>
      <c r="AF21" s="196">
        <v>0</v>
      </c>
      <c r="AG21" s="196">
        <v>0</v>
      </c>
      <c r="AH21" s="196">
        <v>0</v>
      </c>
      <c r="AI21" s="196">
        <v>83.76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57.72</v>
      </c>
      <c r="AQ21" s="196">
        <v>20.93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269.36</v>
      </c>
      <c r="L22" s="196">
        <v>3.2</v>
      </c>
      <c r="M22" s="196">
        <v>31.61</v>
      </c>
      <c r="N22" s="196">
        <v>49.91</v>
      </c>
      <c r="O22" s="196">
        <v>35.25</v>
      </c>
      <c r="P22" s="196">
        <v>23.88</v>
      </c>
      <c r="Q22" s="196">
        <v>5.13</v>
      </c>
      <c r="R22" s="196">
        <v>10.1</v>
      </c>
      <c r="S22" s="196">
        <v>6.2</v>
      </c>
      <c r="T22" s="196">
        <v>0</v>
      </c>
      <c r="U22" s="196">
        <v>59.75</v>
      </c>
      <c r="V22" s="196">
        <v>5</v>
      </c>
      <c r="W22" s="196">
        <v>10.56</v>
      </c>
      <c r="X22" s="196">
        <v>34.130000000000003</v>
      </c>
      <c r="Y22" s="196">
        <v>0</v>
      </c>
      <c r="Z22">
        <v>0</v>
      </c>
      <c r="AA22" s="196">
        <v>15.26</v>
      </c>
      <c r="AB22" s="196">
        <v>0</v>
      </c>
      <c r="AC22" s="196">
        <v>0</v>
      </c>
      <c r="AD22" s="196">
        <v>0</v>
      </c>
      <c r="AE22" s="196">
        <v>225</v>
      </c>
      <c r="AF22" s="196">
        <v>0</v>
      </c>
      <c r="AG22" s="196">
        <v>0</v>
      </c>
      <c r="AH22" s="196">
        <v>0</v>
      </c>
      <c r="AI22" s="196">
        <v>83.76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57.72</v>
      </c>
      <c r="AQ22" s="196">
        <v>20.93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269.36</v>
      </c>
      <c r="L23" s="196">
        <v>3.2</v>
      </c>
      <c r="M23" s="196">
        <v>31.61</v>
      </c>
      <c r="N23" s="196">
        <v>49.91</v>
      </c>
      <c r="O23" s="196">
        <v>35.25</v>
      </c>
      <c r="P23" s="196">
        <v>23.88</v>
      </c>
      <c r="Q23" s="196">
        <v>5.13</v>
      </c>
      <c r="R23" s="196">
        <v>9.32</v>
      </c>
      <c r="S23" s="196">
        <v>6.2</v>
      </c>
      <c r="T23" s="196">
        <v>0</v>
      </c>
      <c r="U23" s="196">
        <v>59.75</v>
      </c>
      <c r="V23" s="196">
        <v>4.78</v>
      </c>
      <c r="W23" s="196">
        <v>10.56</v>
      </c>
      <c r="X23" s="196">
        <v>32.47</v>
      </c>
      <c r="Y23" s="196">
        <v>0</v>
      </c>
      <c r="Z23">
        <v>0</v>
      </c>
      <c r="AA23" s="196">
        <v>15.26</v>
      </c>
      <c r="AB23" s="196">
        <v>0</v>
      </c>
      <c r="AC23" s="196">
        <v>0</v>
      </c>
      <c r="AD23" s="196">
        <v>0</v>
      </c>
      <c r="AE23" s="196">
        <v>225</v>
      </c>
      <c r="AF23" s="196">
        <v>0</v>
      </c>
      <c r="AG23" s="196">
        <v>0</v>
      </c>
      <c r="AH23" s="196">
        <v>0</v>
      </c>
      <c r="AI23" s="196">
        <v>83.76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55.83</v>
      </c>
      <c r="AQ23" s="196">
        <v>20.93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269.36</v>
      </c>
      <c r="L24" s="196">
        <v>3.2</v>
      </c>
      <c r="M24" s="196">
        <v>31.61</v>
      </c>
      <c r="N24" s="196">
        <v>49.91</v>
      </c>
      <c r="O24" s="196">
        <v>35.25</v>
      </c>
      <c r="P24" s="196">
        <v>23.88</v>
      </c>
      <c r="Q24" s="196">
        <v>5.13</v>
      </c>
      <c r="R24" s="196">
        <v>9.83</v>
      </c>
      <c r="S24" s="196">
        <v>6.2</v>
      </c>
      <c r="T24" s="196">
        <v>0</v>
      </c>
      <c r="U24" s="196">
        <v>59.75</v>
      </c>
      <c r="V24" s="196">
        <v>4.8099999999999996</v>
      </c>
      <c r="W24" s="196">
        <v>10.56</v>
      </c>
      <c r="X24" s="196">
        <v>33.28</v>
      </c>
      <c r="Y24" s="196">
        <v>0</v>
      </c>
      <c r="Z24">
        <v>0</v>
      </c>
      <c r="AA24" s="196">
        <v>15.26</v>
      </c>
      <c r="AB24" s="196">
        <v>0</v>
      </c>
      <c r="AC24" s="196">
        <v>0</v>
      </c>
      <c r="AD24" s="196">
        <v>0</v>
      </c>
      <c r="AE24" s="196">
        <v>225</v>
      </c>
      <c r="AF24" s="196">
        <v>0</v>
      </c>
      <c r="AG24" s="196">
        <v>0</v>
      </c>
      <c r="AH24" s="196">
        <v>0</v>
      </c>
      <c r="AI24" s="196">
        <v>83.76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57.72</v>
      </c>
      <c r="AQ24" s="196">
        <v>20.93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269.36</v>
      </c>
      <c r="L25" s="196">
        <v>3.19</v>
      </c>
      <c r="M25" s="196">
        <v>54.68</v>
      </c>
      <c r="N25" s="196">
        <v>49.91</v>
      </c>
      <c r="O25" s="196">
        <v>35.25</v>
      </c>
      <c r="P25" s="196">
        <v>23.88</v>
      </c>
      <c r="Q25" s="196">
        <v>5.13</v>
      </c>
      <c r="R25" s="196">
        <v>9.83</v>
      </c>
      <c r="S25" s="196">
        <v>6.2</v>
      </c>
      <c r="T25" s="196">
        <v>0</v>
      </c>
      <c r="U25" s="196">
        <v>59.75</v>
      </c>
      <c r="V25" s="196">
        <v>4.8099999999999996</v>
      </c>
      <c r="W25" s="196">
        <v>10.56</v>
      </c>
      <c r="X25" s="196">
        <v>33.28</v>
      </c>
      <c r="Y25" s="196">
        <v>0</v>
      </c>
      <c r="Z25">
        <v>0</v>
      </c>
      <c r="AA25" s="196">
        <v>15.26</v>
      </c>
      <c r="AB25" s="196">
        <v>0</v>
      </c>
      <c r="AC25" s="196">
        <v>0</v>
      </c>
      <c r="AD25" s="196">
        <v>0</v>
      </c>
      <c r="AE25" s="196">
        <v>225</v>
      </c>
      <c r="AF25" s="196">
        <v>0</v>
      </c>
      <c r="AG25" s="196">
        <v>0</v>
      </c>
      <c r="AH25" s="196">
        <v>0</v>
      </c>
      <c r="AI25" s="196">
        <v>81.96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57.72</v>
      </c>
      <c r="AQ25" s="196">
        <v>20.93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269.36</v>
      </c>
      <c r="L26" s="196">
        <v>3.19</v>
      </c>
      <c r="M26" s="196">
        <v>54.68</v>
      </c>
      <c r="N26" s="196">
        <v>49.91</v>
      </c>
      <c r="O26" s="196">
        <v>35.25</v>
      </c>
      <c r="P26" s="196">
        <v>23.88</v>
      </c>
      <c r="Q26" s="196">
        <v>5.13</v>
      </c>
      <c r="R26" s="196">
        <v>9.83</v>
      </c>
      <c r="S26" s="196">
        <v>6.2</v>
      </c>
      <c r="T26" s="196">
        <v>0</v>
      </c>
      <c r="U26" s="196">
        <v>59.75</v>
      </c>
      <c r="V26" s="196">
        <v>4.8099999999999996</v>
      </c>
      <c r="W26" s="196">
        <v>10.56</v>
      </c>
      <c r="X26" s="196">
        <v>33.28</v>
      </c>
      <c r="Y26" s="196">
        <v>0</v>
      </c>
      <c r="Z26">
        <v>0</v>
      </c>
      <c r="AA26" s="196">
        <v>15.26</v>
      </c>
      <c r="AB26" s="196">
        <v>0</v>
      </c>
      <c r="AC26" s="196">
        <v>0</v>
      </c>
      <c r="AD26" s="196">
        <v>0</v>
      </c>
      <c r="AE26" s="196">
        <v>225</v>
      </c>
      <c r="AF26" s="196">
        <v>0</v>
      </c>
      <c r="AG26" s="196">
        <v>0</v>
      </c>
      <c r="AH26" s="196">
        <v>0</v>
      </c>
      <c r="AI26" s="196">
        <v>81.96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57.72</v>
      </c>
      <c r="AQ26" s="196">
        <v>20.93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277.89999999999998</v>
      </c>
      <c r="L27" s="196">
        <v>5.94</v>
      </c>
      <c r="M27" s="196">
        <v>54.68</v>
      </c>
      <c r="N27" s="196">
        <v>49.91</v>
      </c>
      <c r="O27" s="196">
        <v>35.25</v>
      </c>
      <c r="P27" s="196">
        <v>23.88</v>
      </c>
      <c r="Q27" s="196">
        <v>8.0399999999999991</v>
      </c>
      <c r="R27" s="196">
        <v>17.91</v>
      </c>
      <c r="S27" s="196">
        <v>8.2200000000000006</v>
      </c>
      <c r="T27" s="196">
        <v>0</v>
      </c>
      <c r="U27" s="196">
        <v>59.75</v>
      </c>
      <c r="V27" s="196">
        <v>6.02</v>
      </c>
      <c r="W27" s="196">
        <v>19.23</v>
      </c>
      <c r="X27" s="196">
        <v>61.07</v>
      </c>
      <c r="Y27" s="196">
        <v>0</v>
      </c>
      <c r="Z27">
        <v>0</v>
      </c>
      <c r="AA27" s="196">
        <v>15.26</v>
      </c>
      <c r="AB27" s="196">
        <v>0</v>
      </c>
      <c r="AC27" s="196">
        <v>0</v>
      </c>
      <c r="AD27" s="196">
        <v>0</v>
      </c>
      <c r="AE27" s="196">
        <v>225</v>
      </c>
      <c r="AF27" s="196">
        <v>0</v>
      </c>
      <c r="AG27" s="196">
        <v>0</v>
      </c>
      <c r="AH27" s="196">
        <v>0</v>
      </c>
      <c r="AI27" s="196">
        <v>75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97.2</v>
      </c>
      <c r="AQ27" s="196">
        <v>36.520000000000003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355.83</v>
      </c>
      <c r="L28" s="196">
        <v>6.04</v>
      </c>
      <c r="M28" s="196">
        <v>54.68</v>
      </c>
      <c r="N28" s="196">
        <v>49.91</v>
      </c>
      <c r="O28" s="196">
        <v>35.25</v>
      </c>
      <c r="P28" s="196">
        <v>23.88</v>
      </c>
      <c r="Q28" s="196">
        <v>9.15</v>
      </c>
      <c r="R28" s="196">
        <v>17.91</v>
      </c>
      <c r="S28" s="196">
        <v>10.39</v>
      </c>
      <c r="T28" s="196">
        <v>0</v>
      </c>
      <c r="U28" s="196">
        <v>59.75</v>
      </c>
      <c r="V28" s="196">
        <v>6.02</v>
      </c>
      <c r="W28" s="196">
        <v>19.61</v>
      </c>
      <c r="X28" s="196">
        <v>62.33</v>
      </c>
      <c r="Y28" s="196">
        <v>0</v>
      </c>
      <c r="Z28">
        <v>0</v>
      </c>
      <c r="AA28" s="196">
        <v>15.26</v>
      </c>
      <c r="AB28" s="196">
        <v>0</v>
      </c>
      <c r="AC28" s="196">
        <v>0</v>
      </c>
      <c r="AD28" s="196">
        <v>0</v>
      </c>
      <c r="AE28" s="196">
        <v>225</v>
      </c>
      <c r="AF28" s="196">
        <v>0</v>
      </c>
      <c r="AG28" s="196">
        <v>0</v>
      </c>
      <c r="AH28" s="196">
        <v>0</v>
      </c>
      <c r="AI28" s="196">
        <v>75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117.59</v>
      </c>
      <c r="AQ28" s="196">
        <v>38.11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404.04</v>
      </c>
      <c r="L29" s="196">
        <v>6.04</v>
      </c>
      <c r="M29" s="196">
        <v>54.68</v>
      </c>
      <c r="N29" s="196">
        <v>49.91</v>
      </c>
      <c r="O29" s="196">
        <v>35.25</v>
      </c>
      <c r="P29" s="196">
        <v>23.88</v>
      </c>
      <c r="Q29" s="196">
        <v>9.2200000000000006</v>
      </c>
      <c r="R29" s="196">
        <v>17.91</v>
      </c>
      <c r="S29" s="196">
        <v>11.15</v>
      </c>
      <c r="T29" s="196">
        <v>0</v>
      </c>
      <c r="U29" s="196">
        <v>59.75</v>
      </c>
      <c r="V29" s="196">
        <v>6.02</v>
      </c>
      <c r="W29" s="196">
        <v>19.61</v>
      </c>
      <c r="X29" s="196">
        <v>62.33</v>
      </c>
      <c r="Y29" s="196">
        <v>0</v>
      </c>
      <c r="Z29">
        <v>0</v>
      </c>
      <c r="AA29" s="196">
        <v>15.26</v>
      </c>
      <c r="AB29" s="196">
        <v>0</v>
      </c>
      <c r="AC29" s="196">
        <v>0</v>
      </c>
      <c r="AD29" s="196">
        <v>0</v>
      </c>
      <c r="AE29" s="196">
        <v>225</v>
      </c>
      <c r="AF29" s="196">
        <v>0</v>
      </c>
      <c r="AG29" s="196">
        <v>0</v>
      </c>
      <c r="AH29" s="196">
        <v>0</v>
      </c>
      <c r="AI29" s="196">
        <v>75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117.59</v>
      </c>
      <c r="AQ29" s="196">
        <v>38.11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452.14</v>
      </c>
      <c r="L30" s="196">
        <v>6.04</v>
      </c>
      <c r="M30" s="196">
        <v>54.68</v>
      </c>
      <c r="N30" s="196">
        <v>49.91</v>
      </c>
      <c r="O30" s="196">
        <v>35.25</v>
      </c>
      <c r="P30" s="196">
        <v>23.88</v>
      </c>
      <c r="Q30" s="196">
        <v>9.2200000000000006</v>
      </c>
      <c r="R30" s="196">
        <v>17.91</v>
      </c>
      <c r="S30" s="196">
        <v>11.15</v>
      </c>
      <c r="T30" s="196">
        <v>0</v>
      </c>
      <c r="U30" s="196">
        <v>59.75</v>
      </c>
      <c r="V30" s="196">
        <v>6.02</v>
      </c>
      <c r="W30" s="196">
        <v>19.61</v>
      </c>
      <c r="X30" s="196">
        <v>62.33</v>
      </c>
      <c r="Y30" s="196">
        <v>0</v>
      </c>
      <c r="Z30">
        <v>0</v>
      </c>
      <c r="AA30" s="196">
        <v>15.26</v>
      </c>
      <c r="AB30" s="196">
        <v>0</v>
      </c>
      <c r="AC30" s="196">
        <v>0</v>
      </c>
      <c r="AD30" s="196">
        <v>0</v>
      </c>
      <c r="AE30" s="196">
        <v>225</v>
      </c>
      <c r="AF30" s="196">
        <v>0</v>
      </c>
      <c r="AG30" s="196">
        <v>0</v>
      </c>
      <c r="AH30" s="196">
        <v>0</v>
      </c>
      <c r="AI30" s="196">
        <v>75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117.59</v>
      </c>
      <c r="AQ30" s="196">
        <v>38.11</v>
      </c>
      <c r="AR30" s="196">
        <v>1.01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487.13</v>
      </c>
      <c r="L31" s="196">
        <v>6.04</v>
      </c>
      <c r="M31" s="196">
        <v>54.68</v>
      </c>
      <c r="N31" s="196">
        <v>49.91</v>
      </c>
      <c r="O31" s="196">
        <v>35.25</v>
      </c>
      <c r="P31" s="196">
        <v>23.88</v>
      </c>
      <c r="Q31" s="196">
        <v>9.2200000000000006</v>
      </c>
      <c r="R31" s="196">
        <v>17.91</v>
      </c>
      <c r="S31" s="196">
        <v>11.15</v>
      </c>
      <c r="T31" s="196">
        <v>0</v>
      </c>
      <c r="U31" s="196">
        <v>59.75</v>
      </c>
      <c r="V31" s="196">
        <v>6.02</v>
      </c>
      <c r="W31" s="196">
        <v>19.61</v>
      </c>
      <c r="X31" s="196">
        <v>62.33</v>
      </c>
      <c r="Y31" s="196">
        <v>0</v>
      </c>
      <c r="Z31">
        <v>0</v>
      </c>
      <c r="AA31" s="196">
        <v>15.26</v>
      </c>
      <c r="AB31" s="196">
        <v>0</v>
      </c>
      <c r="AC31" s="196">
        <v>0</v>
      </c>
      <c r="AD31" s="196">
        <v>0</v>
      </c>
      <c r="AE31" s="196">
        <v>225</v>
      </c>
      <c r="AF31" s="196">
        <v>0</v>
      </c>
      <c r="AG31" s="196">
        <v>0</v>
      </c>
      <c r="AH31" s="196">
        <v>0</v>
      </c>
      <c r="AI31" s="196">
        <v>99.61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117.59</v>
      </c>
      <c r="AQ31" s="196">
        <v>38.11</v>
      </c>
      <c r="AR31" s="196">
        <v>4.55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487.43</v>
      </c>
      <c r="L32" s="196">
        <v>6.04</v>
      </c>
      <c r="M32" s="196">
        <v>54.68</v>
      </c>
      <c r="N32" s="196">
        <v>49.91</v>
      </c>
      <c r="O32" s="196">
        <v>35.25</v>
      </c>
      <c r="P32" s="196">
        <v>23.88</v>
      </c>
      <c r="Q32" s="196">
        <v>9.2200000000000006</v>
      </c>
      <c r="R32" s="196">
        <v>17.91</v>
      </c>
      <c r="S32" s="196">
        <v>11.15</v>
      </c>
      <c r="T32" s="196">
        <v>0</v>
      </c>
      <c r="U32" s="196">
        <v>59.75</v>
      </c>
      <c r="V32" s="196">
        <v>6.02</v>
      </c>
      <c r="W32" s="196">
        <v>19.61</v>
      </c>
      <c r="X32" s="196">
        <v>62.33</v>
      </c>
      <c r="Y32" s="196">
        <v>0</v>
      </c>
      <c r="Z32">
        <v>0</v>
      </c>
      <c r="AA32" s="196">
        <v>15.26</v>
      </c>
      <c r="AB32" s="196">
        <v>0</v>
      </c>
      <c r="AC32" s="196">
        <v>0</v>
      </c>
      <c r="AD32" s="196">
        <v>0</v>
      </c>
      <c r="AE32" s="196">
        <v>225</v>
      </c>
      <c r="AF32" s="196">
        <v>0</v>
      </c>
      <c r="AG32" s="196">
        <v>0</v>
      </c>
      <c r="AH32" s="196">
        <v>0</v>
      </c>
      <c r="AI32" s="196">
        <v>99.61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117.59</v>
      </c>
      <c r="AQ32" s="196">
        <v>38.11</v>
      </c>
      <c r="AR32" s="196">
        <v>13.65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487.43</v>
      </c>
      <c r="L33" s="196">
        <v>6.04</v>
      </c>
      <c r="M33" s="196">
        <v>56.47</v>
      </c>
      <c r="N33" s="196">
        <v>49.91</v>
      </c>
      <c r="O33" s="196">
        <v>35.25</v>
      </c>
      <c r="P33" s="196">
        <v>23.88</v>
      </c>
      <c r="Q33" s="196">
        <v>9.2200000000000006</v>
      </c>
      <c r="R33" s="196">
        <v>17.91</v>
      </c>
      <c r="S33" s="196">
        <v>11.15</v>
      </c>
      <c r="T33" s="196">
        <v>0</v>
      </c>
      <c r="U33" s="196">
        <v>59.75</v>
      </c>
      <c r="V33" s="196">
        <v>6.02</v>
      </c>
      <c r="W33" s="196">
        <v>19.61</v>
      </c>
      <c r="X33" s="196">
        <v>62.33</v>
      </c>
      <c r="Y33" s="196">
        <v>0</v>
      </c>
      <c r="Z33">
        <v>0</v>
      </c>
      <c r="AA33" s="196">
        <v>15.26</v>
      </c>
      <c r="AB33" s="196">
        <v>0</v>
      </c>
      <c r="AC33" s="196">
        <v>0</v>
      </c>
      <c r="AD33" s="196">
        <v>0</v>
      </c>
      <c r="AE33" s="196">
        <v>225</v>
      </c>
      <c r="AF33" s="196">
        <v>0</v>
      </c>
      <c r="AG33" s="196">
        <v>0</v>
      </c>
      <c r="AH33" s="196">
        <v>0</v>
      </c>
      <c r="AI33" s="196">
        <v>99.61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117.59</v>
      </c>
      <c r="AQ33" s="196">
        <v>38.11</v>
      </c>
      <c r="AR33" s="196">
        <v>24.29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487.43</v>
      </c>
      <c r="L34" s="196">
        <v>6.04</v>
      </c>
      <c r="M34" s="196">
        <v>56.68</v>
      </c>
      <c r="N34" s="196">
        <v>49.91</v>
      </c>
      <c r="O34" s="196">
        <v>35.25</v>
      </c>
      <c r="P34" s="196">
        <v>23.88</v>
      </c>
      <c r="Q34" s="196">
        <v>9.2200000000000006</v>
      </c>
      <c r="R34" s="196">
        <v>17.91</v>
      </c>
      <c r="S34" s="196">
        <v>11.15</v>
      </c>
      <c r="T34" s="196">
        <v>0</v>
      </c>
      <c r="U34" s="196">
        <v>59.75</v>
      </c>
      <c r="V34" s="196">
        <v>6.02</v>
      </c>
      <c r="W34" s="196">
        <v>19.61</v>
      </c>
      <c r="X34" s="196">
        <v>62.33</v>
      </c>
      <c r="Y34" s="196">
        <v>0</v>
      </c>
      <c r="Z34">
        <v>0</v>
      </c>
      <c r="AA34" s="196">
        <v>15.26</v>
      </c>
      <c r="AB34" s="196">
        <v>0</v>
      </c>
      <c r="AC34" s="196">
        <v>0</v>
      </c>
      <c r="AD34" s="196">
        <v>0</v>
      </c>
      <c r="AE34" s="196">
        <v>225</v>
      </c>
      <c r="AF34" s="196">
        <v>0</v>
      </c>
      <c r="AG34" s="196">
        <v>0</v>
      </c>
      <c r="AH34" s="196">
        <v>0</v>
      </c>
      <c r="AI34" s="196">
        <v>99.61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117.59</v>
      </c>
      <c r="AQ34" s="196">
        <v>38.11</v>
      </c>
      <c r="AR34" s="196">
        <v>43.51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487.43</v>
      </c>
      <c r="L35" s="196">
        <v>6.04</v>
      </c>
      <c r="M35" s="196">
        <v>56.68</v>
      </c>
      <c r="N35" s="196">
        <v>49.91</v>
      </c>
      <c r="O35" s="196">
        <v>35.25</v>
      </c>
      <c r="P35" s="196">
        <v>23.88</v>
      </c>
      <c r="Q35" s="196">
        <v>9.2200000000000006</v>
      </c>
      <c r="R35" s="196">
        <v>17.91</v>
      </c>
      <c r="S35" s="196">
        <v>11.15</v>
      </c>
      <c r="T35" s="196">
        <v>0</v>
      </c>
      <c r="U35" s="196">
        <v>59.75</v>
      </c>
      <c r="V35" s="196">
        <v>6.02</v>
      </c>
      <c r="W35" s="196">
        <v>19.61</v>
      </c>
      <c r="X35" s="196">
        <v>62.33</v>
      </c>
      <c r="Y35" s="196">
        <v>0</v>
      </c>
      <c r="Z35">
        <v>0</v>
      </c>
      <c r="AA35" s="196">
        <v>15.26</v>
      </c>
      <c r="AB35" s="196">
        <v>0</v>
      </c>
      <c r="AC35" s="196">
        <v>0</v>
      </c>
      <c r="AD35" s="196">
        <v>0</v>
      </c>
      <c r="AE35" s="196">
        <v>225</v>
      </c>
      <c r="AF35" s="196">
        <v>0</v>
      </c>
      <c r="AG35" s="196">
        <v>0</v>
      </c>
      <c r="AH35" s="196">
        <v>0</v>
      </c>
      <c r="AI35" s="196">
        <v>99.61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117.59</v>
      </c>
      <c r="AQ35" s="196">
        <v>38.11</v>
      </c>
      <c r="AR35" s="196">
        <v>47.1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487.43</v>
      </c>
      <c r="L36" s="196">
        <v>6.04</v>
      </c>
      <c r="M36" s="196">
        <v>56.68</v>
      </c>
      <c r="N36" s="196">
        <v>49.91</v>
      </c>
      <c r="O36" s="196">
        <v>35.25</v>
      </c>
      <c r="P36" s="196">
        <v>23.88</v>
      </c>
      <c r="Q36" s="196">
        <v>9.2200000000000006</v>
      </c>
      <c r="R36" s="196">
        <v>17.91</v>
      </c>
      <c r="S36" s="196">
        <v>11.15</v>
      </c>
      <c r="T36" s="196">
        <v>0</v>
      </c>
      <c r="U36" s="196">
        <v>59.75</v>
      </c>
      <c r="V36" s="196">
        <v>6.02</v>
      </c>
      <c r="W36" s="196">
        <v>19.61</v>
      </c>
      <c r="X36" s="196">
        <v>62.33</v>
      </c>
      <c r="Y36" s="196">
        <v>0</v>
      </c>
      <c r="Z36">
        <v>0</v>
      </c>
      <c r="AA36" s="196">
        <v>15.26</v>
      </c>
      <c r="AB36" s="196">
        <v>0</v>
      </c>
      <c r="AC36" s="196">
        <v>0</v>
      </c>
      <c r="AD36" s="196">
        <v>0</v>
      </c>
      <c r="AE36" s="196">
        <v>225</v>
      </c>
      <c r="AF36" s="196">
        <v>0</v>
      </c>
      <c r="AG36" s="196">
        <v>0</v>
      </c>
      <c r="AH36" s="196">
        <v>0</v>
      </c>
      <c r="AI36" s="196">
        <v>99.61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117.59</v>
      </c>
      <c r="AQ36" s="196">
        <v>38.11</v>
      </c>
      <c r="AR36" s="196">
        <v>47.1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487.43</v>
      </c>
      <c r="L37" s="196">
        <v>6.04</v>
      </c>
      <c r="M37" s="196">
        <v>56.68</v>
      </c>
      <c r="N37" s="196">
        <v>49.91</v>
      </c>
      <c r="O37" s="196">
        <v>35.25</v>
      </c>
      <c r="P37" s="196">
        <v>23.88</v>
      </c>
      <c r="Q37" s="196">
        <v>9.2200000000000006</v>
      </c>
      <c r="R37" s="196">
        <v>17.91</v>
      </c>
      <c r="S37" s="196">
        <v>11.15</v>
      </c>
      <c r="T37" s="196">
        <v>0</v>
      </c>
      <c r="U37" s="196">
        <v>59.75</v>
      </c>
      <c r="V37" s="196">
        <v>6.02</v>
      </c>
      <c r="W37" s="196">
        <v>19.61</v>
      </c>
      <c r="X37" s="196">
        <v>62.33</v>
      </c>
      <c r="Y37" s="196">
        <v>0</v>
      </c>
      <c r="Z37">
        <v>0</v>
      </c>
      <c r="AA37" s="196">
        <v>15.26</v>
      </c>
      <c r="AB37" s="196">
        <v>0</v>
      </c>
      <c r="AC37" s="196">
        <v>0</v>
      </c>
      <c r="AD37" s="196">
        <v>0</v>
      </c>
      <c r="AE37" s="196">
        <v>225</v>
      </c>
      <c r="AF37" s="196">
        <v>0</v>
      </c>
      <c r="AG37" s="196">
        <v>0</v>
      </c>
      <c r="AH37" s="196">
        <v>0</v>
      </c>
      <c r="AI37" s="196">
        <v>99.61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117.59</v>
      </c>
      <c r="AQ37" s="196">
        <v>38.11</v>
      </c>
      <c r="AR37" s="196">
        <v>47.1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487.43</v>
      </c>
      <c r="L38" s="196">
        <v>6.04</v>
      </c>
      <c r="M38" s="196">
        <v>56.68</v>
      </c>
      <c r="N38" s="196">
        <v>49.91</v>
      </c>
      <c r="O38" s="196">
        <v>35.25</v>
      </c>
      <c r="P38" s="196">
        <v>23.88</v>
      </c>
      <c r="Q38" s="196">
        <v>9.2200000000000006</v>
      </c>
      <c r="R38" s="196">
        <v>17.91</v>
      </c>
      <c r="S38" s="196">
        <v>11.15</v>
      </c>
      <c r="T38" s="196">
        <v>0</v>
      </c>
      <c r="U38" s="196">
        <v>59.75</v>
      </c>
      <c r="V38" s="196">
        <v>6.02</v>
      </c>
      <c r="W38" s="196">
        <v>19.61</v>
      </c>
      <c r="X38" s="196">
        <v>62.33</v>
      </c>
      <c r="Y38" s="196">
        <v>0</v>
      </c>
      <c r="Z38">
        <v>0</v>
      </c>
      <c r="AA38" s="196">
        <v>15.26</v>
      </c>
      <c r="AB38" s="196">
        <v>0</v>
      </c>
      <c r="AC38" s="196">
        <v>0</v>
      </c>
      <c r="AD38" s="196">
        <v>0</v>
      </c>
      <c r="AE38" s="196">
        <v>225</v>
      </c>
      <c r="AF38" s="196">
        <v>0</v>
      </c>
      <c r="AG38" s="196">
        <v>0</v>
      </c>
      <c r="AH38" s="196">
        <v>0</v>
      </c>
      <c r="AI38" s="196">
        <v>99.61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117.59</v>
      </c>
      <c r="AQ38" s="196">
        <v>38.11</v>
      </c>
      <c r="AR38" s="196">
        <v>47.1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487.43</v>
      </c>
      <c r="L39" s="196">
        <v>6.04</v>
      </c>
      <c r="M39" s="196">
        <v>56.68</v>
      </c>
      <c r="N39" s="196">
        <v>49.91</v>
      </c>
      <c r="O39" s="196">
        <v>35.25</v>
      </c>
      <c r="P39" s="196">
        <v>23.88</v>
      </c>
      <c r="Q39" s="196">
        <v>9.2200000000000006</v>
      </c>
      <c r="R39" s="196">
        <v>17.91</v>
      </c>
      <c r="S39" s="196">
        <v>11.15</v>
      </c>
      <c r="T39" s="196">
        <v>0</v>
      </c>
      <c r="U39" s="196">
        <v>59.75</v>
      </c>
      <c r="V39" s="196">
        <v>6.02</v>
      </c>
      <c r="W39" s="196">
        <v>19.61</v>
      </c>
      <c r="X39" s="196">
        <v>62.33</v>
      </c>
      <c r="Y39" s="196">
        <v>0</v>
      </c>
      <c r="Z39">
        <v>0</v>
      </c>
      <c r="AA39" s="196">
        <v>15.26</v>
      </c>
      <c r="AB39" s="196">
        <v>0</v>
      </c>
      <c r="AC39" s="196">
        <v>0</v>
      </c>
      <c r="AD39" s="196">
        <v>0</v>
      </c>
      <c r="AE39" s="196">
        <v>225</v>
      </c>
      <c r="AF39" s="196">
        <v>0</v>
      </c>
      <c r="AG39" s="196">
        <v>0</v>
      </c>
      <c r="AH39" s="196">
        <v>0</v>
      </c>
      <c r="AI39" s="196">
        <v>99.61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117.59</v>
      </c>
      <c r="AQ39" s="196">
        <v>38.11</v>
      </c>
      <c r="AR39" s="196">
        <v>47.1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487.43</v>
      </c>
      <c r="L40" s="196">
        <v>6.04</v>
      </c>
      <c r="M40" s="196">
        <v>56.68</v>
      </c>
      <c r="N40" s="196">
        <v>49.91</v>
      </c>
      <c r="O40" s="196">
        <v>35.25</v>
      </c>
      <c r="P40" s="196">
        <v>23.88</v>
      </c>
      <c r="Q40" s="196">
        <v>9.2200000000000006</v>
      </c>
      <c r="R40" s="196">
        <v>17.91</v>
      </c>
      <c r="S40" s="196">
        <v>11.15</v>
      </c>
      <c r="T40" s="196">
        <v>0</v>
      </c>
      <c r="U40" s="196">
        <v>59.75</v>
      </c>
      <c r="V40" s="196">
        <v>6.02</v>
      </c>
      <c r="W40" s="196">
        <v>19.61</v>
      </c>
      <c r="X40" s="196">
        <v>62.33</v>
      </c>
      <c r="Y40" s="196">
        <v>0</v>
      </c>
      <c r="Z40">
        <v>0</v>
      </c>
      <c r="AA40" s="196">
        <v>15.26</v>
      </c>
      <c r="AB40" s="196">
        <v>0</v>
      </c>
      <c r="AC40" s="196">
        <v>0</v>
      </c>
      <c r="AD40" s="196">
        <v>0</v>
      </c>
      <c r="AE40" s="196">
        <v>225</v>
      </c>
      <c r="AF40" s="196">
        <v>0</v>
      </c>
      <c r="AG40" s="196">
        <v>0</v>
      </c>
      <c r="AH40" s="196">
        <v>0</v>
      </c>
      <c r="AI40" s="196">
        <v>99.61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117.59</v>
      </c>
      <c r="AQ40" s="196">
        <v>38.11</v>
      </c>
      <c r="AR40" s="196">
        <v>47.1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487.43</v>
      </c>
      <c r="L41" s="196">
        <v>6.04</v>
      </c>
      <c r="M41" s="196">
        <v>56.68</v>
      </c>
      <c r="N41" s="196">
        <v>49.91</v>
      </c>
      <c r="O41" s="196">
        <v>35.25</v>
      </c>
      <c r="P41" s="196">
        <v>23.88</v>
      </c>
      <c r="Q41" s="196">
        <v>9.2200000000000006</v>
      </c>
      <c r="R41" s="196">
        <v>17.91</v>
      </c>
      <c r="S41" s="196">
        <v>11.15</v>
      </c>
      <c r="T41" s="196">
        <v>0</v>
      </c>
      <c r="U41" s="196">
        <v>59.75</v>
      </c>
      <c r="V41" s="196">
        <v>6.02</v>
      </c>
      <c r="W41" s="196">
        <v>19.61</v>
      </c>
      <c r="X41" s="196">
        <v>62.33</v>
      </c>
      <c r="Y41" s="196">
        <v>0</v>
      </c>
      <c r="Z41">
        <v>0</v>
      </c>
      <c r="AA41" s="196">
        <v>15.26</v>
      </c>
      <c r="AB41" s="196">
        <v>0</v>
      </c>
      <c r="AC41" s="196">
        <v>0</v>
      </c>
      <c r="AD41" s="196">
        <v>0</v>
      </c>
      <c r="AE41" s="196">
        <v>225</v>
      </c>
      <c r="AF41" s="196">
        <v>0</v>
      </c>
      <c r="AG41" s="196">
        <v>0</v>
      </c>
      <c r="AH41" s="196">
        <v>0</v>
      </c>
      <c r="AI41" s="196">
        <v>99.61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117.59</v>
      </c>
      <c r="AQ41" s="196">
        <v>38.11</v>
      </c>
      <c r="AR41" s="196">
        <v>47.1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487.43</v>
      </c>
      <c r="L42" s="196">
        <v>6.04</v>
      </c>
      <c r="M42" s="196">
        <v>56.68</v>
      </c>
      <c r="N42" s="196">
        <v>49.91</v>
      </c>
      <c r="O42" s="196">
        <v>35.25</v>
      </c>
      <c r="P42" s="196">
        <v>23.88</v>
      </c>
      <c r="Q42" s="196">
        <v>9.2200000000000006</v>
      </c>
      <c r="R42" s="196">
        <v>17.91</v>
      </c>
      <c r="S42" s="196">
        <v>11.15</v>
      </c>
      <c r="T42" s="196">
        <v>0</v>
      </c>
      <c r="U42" s="196">
        <v>59.75</v>
      </c>
      <c r="V42" s="196">
        <v>6.02</v>
      </c>
      <c r="W42" s="196">
        <v>19.61</v>
      </c>
      <c r="X42" s="196">
        <v>62.33</v>
      </c>
      <c r="Y42" s="196">
        <v>0</v>
      </c>
      <c r="Z42">
        <v>0</v>
      </c>
      <c r="AA42" s="196">
        <v>15.26</v>
      </c>
      <c r="AB42" s="196">
        <v>0</v>
      </c>
      <c r="AC42" s="196">
        <v>0</v>
      </c>
      <c r="AD42" s="196">
        <v>0</v>
      </c>
      <c r="AE42" s="196">
        <v>225</v>
      </c>
      <c r="AF42" s="196">
        <v>0</v>
      </c>
      <c r="AG42" s="196">
        <v>0</v>
      </c>
      <c r="AH42" s="196">
        <v>0</v>
      </c>
      <c r="AI42" s="196">
        <v>99.61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117.59</v>
      </c>
      <c r="AQ42" s="196">
        <v>38.11</v>
      </c>
      <c r="AR42" s="196">
        <v>47.1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487.43</v>
      </c>
      <c r="L43" s="196">
        <v>6.04</v>
      </c>
      <c r="M43" s="196">
        <v>56.68</v>
      </c>
      <c r="N43" s="196">
        <v>49.91</v>
      </c>
      <c r="O43" s="196">
        <v>35.25</v>
      </c>
      <c r="P43" s="196">
        <v>23.88</v>
      </c>
      <c r="Q43" s="196">
        <v>9.2200000000000006</v>
      </c>
      <c r="R43" s="196">
        <v>17.91</v>
      </c>
      <c r="S43" s="196">
        <v>11.15</v>
      </c>
      <c r="T43" s="196">
        <v>0</v>
      </c>
      <c r="U43" s="196">
        <v>59.75</v>
      </c>
      <c r="V43" s="196">
        <v>6.02</v>
      </c>
      <c r="W43" s="196">
        <v>19.61</v>
      </c>
      <c r="X43" s="196">
        <v>62.33</v>
      </c>
      <c r="Y43" s="196">
        <v>0</v>
      </c>
      <c r="Z43">
        <v>0</v>
      </c>
      <c r="AA43" s="196">
        <v>15.26</v>
      </c>
      <c r="AB43" s="196">
        <v>0</v>
      </c>
      <c r="AC43" s="196">
        <v>0</v>
      </c>
      <c r="AD43" s="196">
        <v>0</v>
      </c>
      <c r="AE43" s="196">
        <v>225</v>
      </c>
      <c r="AF43" s="196">
        <v>0</v>
      </c>
      <c r="AG43" s="196">
        <v>0</v>
      </c>
      <c r="AH43" s="196">
        <v>0</v>
      </c>
      <c r="AI43" s="196">
        <v>99.61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117.59</v>
      </c>
      <c r="AQ43" s="196">
        <v>38.11</v>
      </c>
      <c r="AR43" s="196">
        <v>47.1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487.43</v>
      </c>
      <c r="L44" s="196">
        <v>6.04</v>
      </c>
      <c r="M44" s="196">
        <v>56.68</v>
      </c>
      <c r="N44" s="196">
        <v>49.91</v>
      </c>
      <c r="O44" s="196">
        <v>35.25</v>
      </c>
      <c r="P44" s="196">
        <v>23.88</v>
      </c>
      <c r="Q44" s="196">
        <v>9.2200000000000006</v>
      </c>
      <c r="R44" s="196">
        <v>17.91</v>
      </c>
      <c r="S44" s="196">
        <v>11.15</v>
      </c>
      <c r="T44" s="196">
        <v>0</v>
      </c>
      <c r="U44" s="196">
        <v>59.75</v>
      </c>
      <c r="V44" s="196">
        <v>6.02</v>
      </c>
      <c r="W44" s="196">
        <v>19.61</v>
      </c>
      <c r="X44" s="196">
        <v>62.33</v>
      </c>
      <c r="Y44" s="196">
        <v>0</v>
      </c>
      <c r="Z44">
        <v>0</v>
      </c>
      <c r="AA44" s="196">
        <v>15.26</v>
      </c>
      <c r="AB44" s="196">
        <v>0</v>
      </c>
      <c r="AC44" s="196">
        <v>0</v>
      </c>
      <c r="AD44" s="196">
        <v>0</v>
      </c>
      <c r="AE44" s="196">
        <v>225</v>
      </c>
      <c r="AF44" s="196">
        <v>0</v>
      </c>
      <c r="AG44" s="196">
        <v>0</v>
      </c>
      <c r="AH44" s="196">
        <v>0</v>
      </c>
      <c r="AI44" s="196">
        <v>99.61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117.59</v>
      </c>
      <c r="AQ44" s="196">
        <v>38.11</v>
      </c>
      <c r="AR44" s="196">
        <v>47.1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461.76</v>
      </c>
      <c r="L45" s="196">
        <v>6.04</v>
      </c>
      <c r="M45" s="196">
        <v>56.68</v>
      </c>
      <c r="N45" s="196">
        <v>49.91</v>
      </c>
      <c r="O45" s="196">
        <v>35.25</v>
      </c>
      <c r="P45" s="196">
        <v>23.88</v>
      </c>
      <c r="Q45" s="196">
        <v>9.2200000000000006</v>
      </c>
      <c r="R45" s="196">
        <v>17.91</v>
      </c>
      <c r="S45" s="196">
        <v>11.15</v>
      </c>
      <c r="T45" s="196">
        <v>0</v>
      </c>
      <c r="U45" s="196">
        <v>59.75</v>
      </c>
      <c r="V45" s="196">
        <v>6.02</v>
      </c>
      <c r="W45" s="196">
        <v>19.61</v>
      </c>
      <c r="X45" s="196">
        <v>62.33</v>
      </c>
      <c r="Y45" s="196">
        <v>0</v>
      </c>
      <c r="Z45">
        <v>0</v>
      </c>
      <c r="AA45" s="196">
        <v>15.26</v>
      </c>
      <c r="AB45" s="196">
        <v>0</v>
      </c>
      <c r="AC45" s="196">
        <v>0</v>
      </c>
      <c r="AD45" s="196">
        <v>0</v>
      </c>
      <c r="AE45" s="196">
        <v>225</v>
      </c>
      <c r="AF45" s="196">
        <v>0</v>
      </c>
      <c r="AG45" s="196">
        <v>0</v>
      </c>
      <c r="AH45" s="196">
        <v>0</v>
      </c>
      <c r="AI45" s="196">
        <v>84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117.59</v>
      </c>
      <c r="AQ45" s="196">
        <v>38.11</v>
      </c>
      <c r="AR45" s="196">
        <v>47.1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413.66</v>
      </c>
      <c r="L46" s="196">
        <v>6.04</v>
      </c>
      <c r="M46" s="196">
        <v>56.68</v>
      </c>
      <c r="N46" s="196">
        <v>49.91</v>
      </c>
      <c r="O46" s="196">
        <v>35.25</v>
      </c>
      <c r="P46" s="196">
        <v>23.88</v>
      </c>
      <c r="Q46" s="196">
        <v>9.2200000000000006</v>
      </c>
      <c r="R46" s="196">
        <v>17.91</v>
      </c>
      <c r="S46" s="196">
        <v>11.15</v>
      </c>
      <c r="T46" s="196">
        <v>0</v>
      </c>
      <c r="U46" s="196">
        <v>59.75</v>
      </c>
      <c r="V46" s="196">
        <v>6.02</v>
      </c>
      <c r="W46" s="196">
        <v>19.61</v>
      </c>
      <c r="X46" s="196">
        <v>62.33</v>
      </c>
      <c r="Y46" s="196">
        <v>0</v>
      </c>
      <c r="Z46">
        <v>0</v>
      </c>
      <c r="AA46" s="196">
        <v>15.26</v>
      </c>
      <c r="AB46" s="196">
        <v>0</v>
      </c>
      <c r="AC46" s="196">
        <v>0</v>
      </c>
      <c r="AD46" s="196">
        <v>0</v>
      </c>
      <c r="AE46" s="196">
        <v>225</v>
      </c>
      <c r="AF46" s="196">
        <v>0</v>
      </c>
      <c r="AG46" s="196">
        <v>0</v>
      </c>
      <c r="AH46" s="196">
        <v>0</v>
      </c>
      <c r="AI46" s="196">
        <v>84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117.59</v>
      </c>
      <c r="AQ46" s="196">
        <v>38.11</v>
      </c>
      <c r="AR46" s="196">
        <v>47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365.56</v>
      </c>
      <c r="L47" s="196">
        <v>6.04</v>
      </c>
      <c r="M47" s="196">
        <v>56.68</v>
      </c>
      <c r="N47" s="196">
        <v>49.91</v>
      </c>
      <c r="O47" s="196">
        <v>35.25</v>
      </c>
      <c r="P47" s="196">
        <v>23.88</v>
      </c>
      <c r="Q47" s="196">
        <v>9.2200000000000006</v>
      </c>
      <c r="R47" s="196">
        <v>17.91</v>
      </c>
      <c r="S47" s="196">
        <v>11.15</v>
      </c>
      <c r="T47" s="196">
        <v>0</v>
      </c>
      <c r="U47" s="196">
        <v>59.75</v>
      </c>
      <c r="V47" s="196">
        <v>6.02</v>
      </c>
      <c r="W47" s="196">
        <v>19.61</v>
      </c>
      <c r="X47" s="196">
        <v>62.33</v>
      </c>
      <c r="Y47" s="196">
        <v>0</v>
      </c>
      <c r="Z47">
        <v>0</v>
      </c>
      <c r="AA47" s="196">
        <v>15.26</v>
      </c>
      <c r="AB47" s="196">
        <v>0</v>
      </c>
      <c r="AC47" s="196">
        <v>0</v>
      </c>
      <c r="AD47" s="196">
        <v>0</v>
      </c>
      <c r="AE47" s="196">
        <v>225</v>
      </c>
      <c r="AF47" s="196">
        <v>0</v>
      </c>
      <c r="AG47" s="196">
        <v>0</v>
      </c>
      <c r="AH47" s="196">
        <v>0</v>
      </c>
      <c r="AI47" s="196">
        <v>84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117.59</v>
      </c>
      <c r="AQ47" s="196">
        <v>38.11</v>
      </c>
      <c r="AR47" s="196">
        <v>47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317.45999999999998</v>
      </c>
      <c r="L48" s="196">
        <v>6.04</v>
      </c>
      <c r="M48" s="196">
        <v>56.68</v>
      </c>
      <c r="N48" s="196">
        <v>49.91</v>
      </c>
      <c r="O48" s="196">
        <v>35.25</v>
      </c>
      <c r="P48" s="196">
        <v>23.88</v>
      </c>
      <c r="Q48" s="196">
        <v>9.2200000000000006</v>
      </c>
      <c r="R48" s="196">
        <v>17.91</v>
      </c>
      <c r="S48" s="196">
        <v>11.15</v>
      </c>
      <c r="T48" s="196">
        <v>0</v>
      </c>
      <c r="U48" s="196">
        <v>59.75</v>
      </c>
      <c r="V48" s="196">
        <v>6.02</v>
      </c>
      <c r="W48" s="196">
        <v>19.61</v>
      </c>
      <c r="X48" s="196">
        <v>62.33</v>
      </c>
      <c r="Y48" s="196">
        <v>0</v>
      </c>
      <c r="Z48">
        <v>0</v>
      </c>
      <c r="AA48" s="196">
        <v>15.26</v>
      </c>
      <c r="AB48" s="196">
        <v>0</v>
      </c>
      <c r="AC48" s="196">
        <v>0</v>
      </c>
      <c r="AD48" s="196">
        <v>0</v>
      </c>
      <c r="AE48" s="196">
        <v>225</v>
      </c>
      <c r="AF48" s="196">
        <v>0</v>
      </c>
      <c r="AG48" s="196">
        <v>0</v>
      </c>
      <c r="AH48" s="196">
        <v>0</v>
      </c>
      <c r="AI48" s="196">
        <v>84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117.59</v>
      </c>
      <c r="AQ48" s="196">
        <v>38.11</v>
      </c>
      <c r="AR48" s="196">
        <v>47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269.36</v>
      </c>
      <c r="L49" s="196">
        <v>6.04</v>
      </c>
      <c r="M49" s="196">
        <v>56.68</v>
      </c>
      <c r="N49" s="196">
        <v>49.91</v>
      </c>
      <c r="O49" s="196">
        <v>35.25</v>
      </c>
      <c r="P49" s="196">
        <v>23.88</v>
      </c>
      <c r="Q49" s="196">
        <v>9.2200000000000006</v>
      </c>
      <c r="R49" s="196">
        <v>17.91</v>
      </c>
      <c r="S49" s="196">
        <v>11.15</v>
      </c>
      <c r="T49" s="196">
        <v>0</v>
      </c>
      <c r="U49" s="196">
        <v>59.75</v>
      </c>
      <c r="V49" s="196">
        <v>6.02</v>
      </c>
      <c r="W49" s="196">
        <v>19.61</v>
      </c>
      <c r="X49" s="196">
        <v>62.33</v>
      </c>
      <c r="Y49" s="196">
        <v>0</v>
      </c>
      <c r="Z49">
        <v>0</v>
      </c>
      <c r="AA49" s="196">
        <v>15.26</v>
      </c>
      <c r="AB49" s="196">
        <v>0</v>
      </c>
      <c r="AC49" s="196">
        <v>0</v>
      </c>
      <c r="AD49" s="196">
        <v>0</v>
      </c>
      <c r="AE49" s="196">
        <v>225</v>
      </c>
      <c r="AF49" s="196">
        <v>0</v>
      </c>
      <c r="AG49" s="196">
        <v>0</v>
      </c>
      <c r="AH49" s="196">
        <v>0</v>
      </c>
      <c r="AI49" s="196">
        <v>75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117.59</v>
      </c>
      <c r="AQ49" s="196">
        <v>38.11</v>
      </c>
      <c r="AR49" s="196">
        <v>47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269.36</v>
      </c>
      <c r="L50" s="196">
        <v>6.04</v>
      </c>
      <c r="M50" s="196">
        <v>56.68</v>
      </c>
      <c r="N50" s="196">
        <v>49.91</v>
      </c>
      <c r="O50" s="196">
        <v>35.25</v>
      </c>
      <c r="P50" s="196">
        <v>23.88</v>
      </c>
      <c r="Q50" s="196">
        <v>9.2200000000000006</v>
      </c>
      <c r="R50" s="196">
        <v>17.91</v>
      </c>
      <c r="S50" s="196">
        <v>11.15</v>
      </c>
      <c r="T50" s="196">
        <v>0</v>
      </c>
      <c r="U50" s="196">
        <v>59.75</v>
      </c>
      <c r="V50" s="196">
        <v>6.02</v>
      </c>
      <c r="W50" s="196">
        <v>19.61</v>
      </c>
      <c r="X50" s="196">
        <v>62.33</v>
      </c>
      <c r="Y50" s="196">
        <v>0</v>
      </c>
      <c r="Z50">
        <v>0</v>
      </c>
      <c r="AA50" s="196">
        <v>15.26</v>
      </c>
      <c r="AB50" s="196">
        <v>0</v>
      </c>
      <c r="AC50" s="196">
        <v>0</v>
      </c>
      <c r="AD50" s="196">
        <v>0</v>
      </c>
      <c r="AE50" s="196">
        <v>225</v>
      </c>
      <c r="AF50" s="196">
        <v>0</v>
      </c>
      <c r="AG50" s="196">
        <v>0</v>
      </c>
      <c r="AH50" s="196">
        <v>0</v>
      </c>
      <c r="AI50" s="196">
        <v>75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117.59</v>
      </c>
      <c r="AQ50" s="196">
        <v>38.11</v>
      </c>
      <c r="AR50" s="196">
        <v>47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317.45999999999998</v>
      </c>
      <c r="L51" s="196">
        <v>6.04</v>
      </c>
      <c r="M51" s="196">
        <v>56.68</v>
      </c>
      <c r="N51" s="196">
        <v>49.91</v>
      </c>
      <c r="O51" s="196">
        <v>35.25</v>
      </c>
      <c r="P51" s="196">
        <v>23.88</v>
      </c>
      <c r="Q51" s="196">
        <v>9.2200000000000006</v>
      </c>
      <c r="R51" s="196">
        <v>17.91</v>
      </c>
      <c r="S51" s="196">
        <v>11.15</v>
      </c>
      <c r="T51" s="196">
        <v>0</v>
      </c>
      <c r="U51" s="196">
        <v>59.75</v>
      </c>
      <c r="V51" s="196">
        <v>6.02</v>
      </c>
      <c r="W51" s="196">
        <v>14.7</v>
      </c>
      <c r="X51" s="196">
        <v>62.33</v>
      </c>
      <c r="Y51" s="196">
        <v>0</v>
      </c>
      <c r="Z51">
        <v>0</v>
      </c>
      <c r="AA51" s="196">
        <v>14.62</v>
      </c>
      <c r="AB51" s="196">
        <v>0</v>
      </c>
      <c r="AC51" s="196">
        <v>0</v>
      </c>
      <c r="AD51" s="196">
        <v>0</v>
      </c>
      <c r="AE51" s="196">
        <v>225</v>
      </c>
      <c r="AF51" s="196">
        <v>0</v>
      </c>
      <c r="AG51" s="196">
        <v>0</v>
      </c>
      <c r="AH51" s="196">
        <v>0</v>
      </c>
      <c r="AI51" s="196">
        <v>79.56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117.59</v>
      </c>
      <c r="AQ51" s="196">
        <v>38.11</v>
      </c>
      <c r="AR51" s="196">
        <v>47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365.56</v>
      </c>
      <c r="L52" s="196">
        <v>6.04</v>
      </c>
      <c r="M52" s="196">
        <v>56.68</v>
      </c>
      <c r="N52" s="196">
        <v>49.91</v>
      </c>
      <c r="O52" s="196">
        <v>35.25</v>
      </c>
      <c r="P52" s="196">
        <v>23.88</v>
      </c>
      <c r="Q52" s="196">
        <v>9.2200000000000006</v>
      </c>
      <c r="R52" s="196">
        <v>17.91</v>
      </c>
      <c r="S52" s="196">
        <v>11.15</v>
      </c>
      <c r="T52" s="196">
        <v>0</v>
      </c>
      <c r="U52" s="196">
        <v>59.75</v>
      </c>
      <c r="V52" s="196">
        <v>6.02</v>
      </c>
      <c r="W52" s="196">
        <v>14.7</v>
      </c>
      <c r="X52" s="196">
        <v>62.33</v>
      </c>
      <c r="Y52" s="196">
        <v>0</v>
      </c>
      <c r="Z52">
        <v>0</v>
      </c>
      <c r="AA52" s="196">
        <v>14.62</v>
      </c>
      <c r="AB52" s="196">
        <v>0</v>
      </c>
      <c r="AC52" s="196">
        <v>0</v>
      </c>
      <c r="AD52" s="196">
        <v>0</v>
      </c>
      <c r="AE52" s="196">
        <v>225</v>
      </c>
      <c r="AF52" s="196">
        <v>0</v>
      </c>
      <c r="AG52" s="196">
        <v>0</v>
      </c>
      <c r="AH52" s="196">
        <v>0</v>
      </c>
      <c r="AI52" s="196">
        <v>79.56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117.59</v>
      </c>
      <c r="AQ52" s="196">
        <v>38.11</v>
      </c>
      <c r="AR52" s="196">
        <v>47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413.66</v>
      </c>
      <c r="L53" s="196">
        <v>6.04</v>
      </c>
      <c r="M53" s="196">
        <v>56.68</v>
      </c>
      <c r="N53" s="196">
        <v>49.91</v>
      </c>
      <c r="O53" s="196">
        <v>35.25</v>
      </c>
      <c r="P53" s="196">
        <v>23.88</v>
      </c>
      <c r="Q53" s="196">
        <v>9.2100000000000009</v>
      </c>
      <c r="R53" s="196">
        <v>17.91</v>
      </c>
      <c r="S53" s="196">
        <v>11.15</v>
      </c>
      <c r="T53" s="196">
        <v>0</v>
      </c>
      <c r="U53" s="196">
        <v>59.75</v>
      </c>
      <c r="V53" s="196">
        <v>6.02</v>
      </c>
      <c r="W53" s="196">
        <v>14.7</v>
      </c>
      <c r="X53" s="196">
        <v>62.33</v>
      </c>
      <c r="Y53" s="196">
        <v>0</v>
      </c>
      <c r="Z53">
        <v>0</v>
      </c>
      <c r="AA53" s="196">
        <v>14.62</v>
      </c>
      <c r="AB53" s="196">
        <v>0</v>
      </c>
      <c r="AC53" s="196">
        <v>0</v>
      </c>
      <c r="AD53" s="196">
        <v>0</v>
      </c>
      <c r="AE53" s="196">
        <v>225</v>
      </c>
      <c r="AF53" s="196">
        <v>0</v>
      </c>
      <c r="AG53" s="196">
        <v>0</v>
      </c>
      <c r="AH53" s="196">
        <v>0</v>
      </c>
      <c r="AI53" s="196">
        <v>79.56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117.59</v>
      </c>
      <c r="AQ53" s="196">
        <v>38.11</v>
      </c>
      <c r="AR53" s="196">
        <v>47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442.9</v>
      </c>
      <c r="L54" s="196">
        <v>6.04</v>
      </c>
      <c r="M54" s="196">
        <v>56.68</v>
      </c>
      <c r="N54" s="196">
        <v>49.91</v>
      </c>
      <c r="O54" s="196">
        <v>35.25</v>
      </c>
      <c r="P54" s="196">
        <v>23.88</v>
      </c>
      <c r="Q54" s="196">
        <v>9.2100000000000009</v>
      </c>
      <c r="R54" s="196">
        <v>17.91</v>
      </c>
      <c r="S54" s="196">
        <v>11.15</v>
      </c>
      <c r="T54" s="196">
        <v>0</v>
      </c>
      <c r="U54" s="196">
        <v>59.75</v>
      </c>
      <c r="V54" s="196">
        <v>6.02</v>
      </c>
      <c r="W54" s="196">
        <v>14.7</v>
      </c>
      <c r="X54" s="196">
        <v>62.33</v>
      </c>
      <c r="Y54" s="196">
        <v>0</v>
      </c>
      <c r="Z54">
        <v>0</v>
      </c>
      <c r="AA54" s="196">
        <v>14.62</v>
      </c>
      <c r="AB54" s="196">
        <v>0</v>
      </c>
      <c r="AC54" s="196">
        <v>0</v>
      </c>
      <c r="AD54" s="196">
        <v>0</v>
      </c>
      <c r="AE54" s="196">
        <v>225</v>
      </c>
      <c r="AF54" s="196">
        <v>0</v>
      </c>
      <c r="AG54" s="196">
        <v>0</v>
      </c>
      <c r="AH54" s="196">
        <v>0</v>
      </c>
      <c r="AI54" s="196">
        <v>79.56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117.59</v>
      </c>
      <c r="AQ54" s="196">
        <v>38.11</v>
      </c>
      <c r="AR54" s="196">
        <v>47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487.64</v>
      </c>
      <c r="L55" s="196">
        <v>6.04</v>
      </c>
      <c r="M55" s="196">
        <v>56.68</v>
      </c>
      <c r="N55" s="196">
        <v>49.91</v>
      </c>
      <c r="O55" s="196">
        <v>35.25</v>
      </c>
      <c r="P55" s="196">
        <v>23.88</v>
      </c>
      <c r="Q55" s="196">
        <v>9.2100000000000009</v>
      </c>
      <c r="R55" s="196">
        <v>17.91</v>
      </c>
      <c r="S55" s="196">
        <v>11.15</v>
      </c>
      <c r="T55" s="196">
        <v>0</v>
      </c>
      <c r="U55" s="196">
        <v>59.75</v>
      </c>
      <c r="V55" s="196">
        <v>6.02</v>
      </c>
      <c r="W55" s="196">
        <v>14.7</v>
      </c>
      <c r="X55" s="196">
        <v>62.33</v>
      </c>
      <c r="Y55" s="196">
        <v>0</v>
      </c>
      <c r="Z55">
        <v>0</v>
      </c>
      <c r="AA55" s="196">
        <v>14.62</v>
      </c>
      <c r="AB55" s="196">
        <v>0</v>
      </c>
      <c r="AC55" s="196">
        <v>0</v>
      </c>
      <c r="AD55" s="196">
        <v>0</v>
      </c>
      <c r="AE55" s="196">
        <v>225</v>
      </c>
      <c r="AF55" s="196">
        <v>0</v>
      </c>
      <c r="AG55" s="196">
        <v>0</v>
      </c>
      <c r="AH55" s="196">
        <v>0</v>
      </c>
      <c r="AI55" s="196">
        <v>79.56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117.59</v>
      </c>
      <c r="AQ55" s="196">
        <v>38.119999999999997</v>
      </c>
      <c r="AR55" s="196">
        <v>47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487.64</v>
      </c>
      <c r="L56" s="196">
        <v>6.04</v>
      </c>
      <c r="M56" s="196">
        <v>56.68</v>
      </c>
      <c r="N56" s="196">
        <v>49.91</v>
      </c>
      <c r="O56" s="196">
        <v>35.25</v>
      </c>
      <c r="P56" s="196">
        <v>23.88</v>
      </c>
      <c r="Q56" s="196">
        <v>9.2100000000000009</v>
      </c>
      <c r="R56" s="196">
        <v>17.91</v>
      </c>
      <c r="S56" s="196">
        <v>11.15</v>
      </c>
      <c r="T56" s="196">
        <v>0</v>
      </c>
      <c r="U56" s="196">
        <v>59.75</v>
      </c>
      <c r="V56" s="196">
        <v>6.02</v>
      </c>
      <c r="W56" s="196">
        <v>14.7</v>
      </c>
      <c r="X56" s="196">
        <v>62.33</v>
      </c>
      <c r="Y56" s="196">
        <v>0</v>
      </c>
      <c r="Z56">
        <v>0</v>
      </c>
      <c r="AA56" s="196">
        <v>14.62</v>
      </c>
      <c r="AB56" s="196">
        <v>0</v>
      </c>
      <c r="AC56" s="196">
        <v>0</v>
      </c>
      <c r="AD56" s="196">
        <v>0</v>
      </c>
      <c r="AE56" s="196">
        <v>225</v>
      </c>
      <c r="AF56" s="196">
        <v>0</v>
      </c>
      <c r="AG56" s="196">
        <v>0</v>
      </c>
      <c r="AH56" s="196">
        <v>0</v>
      </c>
      <c r="AI56" s="196">
        <v>79.56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117.59</v>
      </c>
      <c r="AQ56" s="196">
        <v>38.119999999999997</v>
      </c>
      <c r="AR56" s="196">
        <v>47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487.64</v>
      </c>
      <c r="L57" s="196">
        <v>6.04</v>
      </c>
      <c r="M57" s="196">
        <v>56.68</v>
      </c>
      <c r="N57" s="196">
        <v>49.91</v>
      </c>
      <c r="O57" s="196">
        <v>35.25</v>
      </c>
      <c r="P57" s="196">
        <v>23.88</v>
      </c>
      <c r="Q57" s="196">
        <v>9.2200000000000006</v>
      </c>
      <c r="R57" s="196">
        <v>17.91</v>
      </c>
      <c r="S57" s="196">
        <v>11.15</v>
      </c>
      <c r="T57" s="196">
        <v>0</v>
      </c>
      <c r="U57" s="196">
        <v>59.75</v>
      </c>
      <c r="V57" s="196">
        <v>8.75</v>
      </c>
      <c r="W57" s="196">
        <v>14.7</v>
      </c>
      <c r="X57" s="196">
        <v>62.33</v>
      </c>
      <c r="Y57" s="196">
        <v>0</v>
      </c>
      <c r="Z57">
        <v>0</v>
      </c>
      <c r="AA57" s="196">
        <v>12.68</v>
      </c>
      <c r="AB57" s="196">
        <v>0</v>
      </c>
      <c r="AC57" s="196">
        <v>0</v>
      </c>
      <c r="AD57" s="196">
        <v>0</v>
      </c>
      <c r="AE57" s="196">
        <v>225</v>
      </c>
      <c r="AF57" s="196">
        <v>0</v>
      </c>
      <c r="AG57" s="196">
        <v>0</v>
      </c>
      <c r="AH57" s="196">
        <v>0</v>
      </c>
      <c r="AI57" s="196">
        <v>81.96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117.59</v>
      </c>
      <c r="AQ57" s="196">
        <v>37.42</v>
      </c>
      <c r="AR57" s="196">
        <v>47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487.64</v>
      </c>
      <c r="L58" s="196">
        <v>6.04</v>
      </c>
      <c r="M58" s="196">
        <v>56.68</v>
      </c>
      <c r="N58" s="196">
        <v>49.91</v>
      </c>
      <c r="O58" s="196">
        <v>35.25</v>
      </c>
      <c r="P58" s="196">
        <v>23.88</v>
      </c>
      <c r="Q58" s="196">
        <v>9.2200000000000006</v>
      </c>
      <c r="R58" s="196">
        <v>17.91</v>
      </c>
      <c r="S58" s="196">
        <v>11.15</v>
      </c>
      <c r="T58" s="196">
        <v>0</v>
      </c>
      <c r="U58" s="196">
        <v>59.75</v>
      </c>
      <c r="V58" s="196">
        <v>8.75</v>
      </c>
      <c r="W58" s="196">
        <v>14.7</v>
      </c>
      <c r="X58" s="196">
        <v>62.33</v>
      </c>
      <c r="Y58" s="196">
        <v>0</v>
      </c>
      <c r="Z58">
        <v>0</v>
      </c>
      <c r="AA58" s="196">
        <v>12.68</v>
      </c>
      <c r="AB58" s="196">
        <v>0</v>
      </c>
      <c r="AC58" s="196">
        <v>0</v>
      </c>
      <c r="AD58" s="196">
        <v>0</v>
      </c>
      <c r="AE58" s="196">
        <v>225</v>
      </c>
      <c r="AF58" s="196">
        <v>0</v>
      </c>
      <c r="AG58" s="196">
        <v>0</v>
      </c>
      <c r="AH58" s="196">
        <v>0</v>
      </c>
      <c r="AI58" s="196">
        <v>81.96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117.59</v>
      </c>
      <c r="AQ58" s="196">
        <v>37.42</v>
      </c>
      <c r="AR58" s="196">
        <v>47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461.76</v>
      </c>
      <c r="L59" s="196">
        <v>6.04</v>
      </c>
      <c r="M59" s="196">
        <v>56.68</v>
      </c>
      <c r="N59" s="196">
        <v>49.91</v>
      </c>
      <c r="O59" s="196">
        <v>35.25</v>
      </c>
      <c r="P59" s="196">
        <v>23.88</v>
      </c>
      <c r="Q59" s="196">
        <v>9.2200000000000006</v>
      </c>
      <c r="R59" s="196">
        <v>17.91</v>
      </c>
      <c r="S59" s="196">
        <v>11.15</v>
      </c>
      <c r="T59" s="196">
        <v>0</v>
      </c>
      <c r="U59" s="196">
        <v>59.75</v>
      </c>
      <c r="V59" s="196">
        <v>8.76</v>
      </c>
      <c r="W59" s="196">
        <v>14.7</v>
      </c>
      <c r="X59" s="196">
        <v>62.33</v>
      </c>
      <c r="Y59" s="196">
        <v>0</v>
      </c>
      <c r="Z59">
        <v>0</v>
      </c>
      <c r="AA59" s="196">
        <v>12.68</v>
      </c>
      <c r="AB59" s="196">
        <v>0</v>
      </c>
      <c r="AC59" s="196">
        <v>0</v>
      </c>
      <c r="AD59" s="196">
        <v>0</v>
      </c>
      <c r="AE59" s="196">
        <v>225</v>
      </c>
      <c r="AF59" s="196">
        <v>0</v>
      </c>
      <c r="AG59" s="196">
        <v>0</v>
      </c>
      <c r="AH59" s="196">
        <v>0</v>
      </c>
      <c r="AI59" s="196">
        <v>81.96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117.59</v>
      </c>
      <c r="AQ59" s="196">
        <v>38.11</v>
      </c>
      <c r="AR59" s="196">
        <v>47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413.66</v>
      </c>
      <c r="L60" s="196">
        <v>6.04</v>
      </c>
      <c r="M60" s="196">
        <v>56.68</v>
      </c>
      <c r="N60" s="196">
        <v>49.91</v>
      </c>
      <c r="O60" s="196">
        <v>35.25</v>
      </c>
      <c r="P60" s="196">
        <v>23.88</v>
      </c>
      <c r="Q60" s="196">
        <v>9.2200000000000006</v>
      </c>
      <c r="R60" s="196">
        <v>17.91</v>
      </c>
      <c r="S60" s="196">
        <v>11.15</v>
      </c>
      <c r="T60" s="196">
        <v>0</v>
      </c>
      <c r="U60" s="196">
        <v>59.75</v>
      </c>
      <c r="V60" s="196">
        <v>8.76</v>
      </c>
      <c r="W60" s="196">
        <v>14.7</v>
      </c>
      <c r="X60" s="196">
        <v>62.33</v>
      </c>
      <c r="Y60" s="196">
        <v>0</v>
      </c>
      <c r="Z60">
        <v>0</v>
      </c>
      <c r="AA60" s="196">
        <v>12.68</v>
      </c>
      <c r="AB60" s="196">
        <v>0</v>
      </c>
      <c r="AC60" s="196">
        <v>0</v>
      </c>
      <c r="AD60" s="196">
        <v>0</v>
      </c>
      <c r="AE60" s="196">
        <v>225</v>
      </c>
      <c r="AF60" s="196">
        <v>0</v>
      </c>
      <c r="AG60" s="196">
        <v>0</v>
      </c>
      <c r="AH60" s="196">
        <v>0</v>
      </c>
      <c r="AI60" s="196">
        <v>81.96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117.59</v>
      </c>
      <c r="AQ60" s="196">
        <v>38.11</v>
      </c>
      <c r="AR60" s="196">
        <v>47.5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365.56</v>
      </c>
      <c r="L61" s="196">
        <v>6.04</v>
      </c>
      <c r="M61" s="196">
        <v>56.68</v>
      </c>
      <c r="N61" s="196">
        <v>49.91</v>
      </c>
      <c r="O61" s="196">
        <v>35.25</v>
      </c>
      <c r="P61" s="196">
        <v>23.88</v>
      </c>
      <c r="Q61" s="196">
        <v>9.2200000000000006</v>
      </c>
      <c r="R61" s="196">
        <v>17.91</v>
      </c>
      <c r="S61" s="196">
        <v>11.15</v>
      </c>
      <c r="T61" s="196">
        <v>0</v>
      </c>
      <c r="U61" s="196">
        <v>59.75</v>
      </c>
      <c r="V61" s="196">
        <v>8.76</v>
      </c>
      <c r="W61" s="196">
        <v>14.7</v>
      </c>
      <c r="X61" s="196">
        <v>62.33</v>
      </c>
      <c r="Y61" s="196">
        <v>0</v>
      </c>
      <c r="Z61">
        <v>0</v>
      </c>
      <c r="AA61" s="196">
        <v>12.68</v>
      </c>
      <c r="AB61" s="196">
        <v>0</v>
      </c>
      <c r="AC61" s="196">
        <v>0</v>
      </c>
      <c r="AD61" s="196">
        <v>0</v>
      </c>
      <c r="AE61" s="196">
        <v>225</v>
      </c>
      <c r="AF61" s="196">
        <v>0</v>
      </c>
      <c r="AG61" s="196">
        <v>0</v>
      </c>
      <c r="AH61" s="196">
        <v>0</v>
      </c>
      <c r="AI61" s="196">
        <v>81.96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117.59</v>
      </c>
      <c r="AQ61" s="196">
        <v>38.11</v>
      </c>
      <c r="AR61" s="196">
        <v>47.5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317.45999999999998</v>
      </c>
      <c r="L62" s="196">
        <v>6.04</v>
      </c>
      <c r="M62" s="196">
        <v>56.68</v>
      </c>
      <c r="N62" s="196">
        <v>49.91</v>
      </c>
      <c r="O62" s="196">
        <v>35.25</v>
      </c>
      <c r="P62" s="196">
        <v>23.88</v>
      </c>
      <c r="Q62" s="196">
        <v>9.2200000000000006</v>
      </c>
      <c r="R62" s="196">
        <v>17.91</v>
      </c>
      <c r="S62" s="196">
        <v>11.15</v>
      </c>
      <c r="T62" s="196">
        <v>0</v>
      </c>
      <c r="U62" s="196">
        <v>59.75</v>
      </c>
      <c r="V62" s="196">
        <v>8.76</v>
      </c>
      <c r="W62" s="196">
        <v>14.7</v>
      </c>
      <c r="X62" s="196">
        <v>62.33</v>
      </c>
      <c r="Y62" s="196">
        <v>0</v>
      </c>
      <c r="Z62">
        <v>0</v>
      </c>
      <c r="AA62" s="196">
        <v>12.68</v>
      </c>
      <c r="AB62" s="196">
        <v>0</v>
      </c>
      <c r="AC62" s="196">
        <v>0</v>
      </c>
      <c r="AD62" s="196">
        <v>0</v>
      </c>
      <c r="AE62" s="196">
        <v>225</v>
      </c>
      <c r="AF62" s="196">
        <v>0</v>
      </c>
      <c r="AG62" s="196">
        <v>0</v>
      </c>
      <c r="AH62" s="196">
        <v>0</v>
      </c>
      <c r="AI62" s="196">
        <v>81.96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117.59</v>
      </c>
      <c r="AQ62" s="196">
        <v>38.11</v>
      </c>
      <c r="AR62" s="196">
        <v>47.5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288.60000000000002</v>
      </c>
      <c r="L63" s="196">
        <v>6.04</v>
      </c>
      <c r="M63" s="196">
        <v>56.68</v>
      </c>
      <c r="N63" s="196">
        <v>49.91</v>
      </c>
      <c r="O63" s="196">
        <v>35.25</v>
      </c>
      <c r="P63" s="196">
        <v>23.88</v>
      </c>
      <c r="Q63" s="196">
        <v>9.2200000000000006</v>
      </c>
      <c r="R63" s="196">
        <v>17.91</v>
      </c>
      <c r="S63" s="196">
        <v>11.15</v>
      </c>
      <c r="T63" s="196">
        <v>0</v>
      </c>
      <c r="U63" s="196">
        <v>59.75</v>
      </c>
      <c r="V63" s="196">
        <v>8.76</v>
      </c>
      <c r="W63" s="196">
        <v>14.7</v>
      </c>
      <c r="X63" s="196">
        <v>62.33</v>
      </c>
      <c r="Y63" s="196">
        <v>0</v>
      </c>
      <c r="Z63">
        <v>0</v>
      </c>
      <c r="AA63" s="196">
        <v>12.68</v>
      </c>
      <c r="AB63" s="196">
        <v>0</v>
      </c>
      <c r="AC63" s="196">
        <v>0</v>
      </c>
      <c r="AD63" s="196">
        <v>0</v>
      </c>
      <c r="AE63" s="196">
        <v>225</v>
      </c>
      <c r="AF63" s="196">
        <v>0</v>
      </c>
      <c r="AG63" s="196">
        <v>0</v>
      </c>
      <c r="AH63" s="196">
        <v>0</v>
      </c>
      <c r="AI63" s="196">
        <v>81.96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117.59</v>
      </c>
      <c r="AQ63" s="196">
        <v>38.11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288.60000000000002</v>
      </c>
      <c r="L64" s="196">
        <v>6.04</v>
      </c>
      <c r="M64" s="196">
        <v>56.68</v>
      </c>
      <c r="N64" s="196">
        <v>49.91</v>
      </c>
      <c r="O64" s="196">
        <v>35.25</v>
      </c>
      <c r="P64" s="196">
        <v>23.88</v>
      </c>
      <c r="Q64" s="196">
        <v>9.2200000000000006</v>
      </c>
      <c r="R64" s="196">
        <v>17.91</v>
      </c>
      <c r="S64" s="196">
        <v>11.15</v>
      </c>
      <c r="T64" s="196">
        <v>0</v>
      </c>
      <c r="U64" s="196">
        <v>59.75</v>
      </c>
      <c r="V64" s="196">
        <v>8.76</v>
      </c>
      <c r="W64" s="196">
        <v>14.7</v>
      </c>
      <c r="X64" s="196">
        <v>62.33</v>
      </c>
      <c r="Y64" s="196">
        <v>0</v>
      </c>
      <c r="Z64">
        <v>0</v>
      </c>
      <c r="AA64" s="196">
        <v>12.68</v>
      </c>
      <c r="AB64" s="196">
        <v>0</v>
      </c>
      <c r="AC64" s="196">
        <v>0</v>
      </c>
      <c r="AD64" s="196">
        <v>0</v>
      </c>
      <c r="AE64" s="196">
        <v>225</v>
      </c>
      <c r="AF64" s="196">
        <v>0</v>
      </c>
      <c r="AG64" s="196">
        <v>0</v>
      </c>
      <c r="AH64" s="196">
        <v>0</v>
      </c>
      <c r="AI64" s="196">
        <v>81.96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117.59</v>
      </c>
      <c r="AQ64" s="196">
        <v>38.11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288.60000000000002</v>
      </c>
      <c r="L65" s="196">
        <v>6.04</v>
      </c>
      <c r="M65" s="196">
        <v>56.68</v>
      </c>
      <c r="N65" s="196">
        <v>49.91</v>
      </c>
      <c r="O65" s="196">
        <v>35.25</v>
      </c>
      <c r="P65" s="196">
        <v>23.88</v>
      </c>
      <c r="Q65" s="196">
        <v>9.2200000000000006</v>
      </c>
      <c r="R65" s="196">
        <v>17.91</v>
      </c>
      <c r="S65" s="196">
        <v>11.15</v>
      </c>
      <c r="T65" s="196">
        <v>0</v>
      </c>
      <c r="U65" s="196">
        <v>59.75</v>
      </c>
      <c r="V65" s="196">
        <v>8.76</v>
      </c>
      <c r="W65" s="196">
        <v>14.7</v>
      </c>
      <c r="X65" s="196">
        <v>62.33</v>
      </c>
      <c r="Y65" s="196">
        <v>0</v>
      </c>
      <c r="Z65">
        <v>0</v>
      </c>
      <c r="AA65" s="196">
        <v>12.68</v>
      </c>
      <c r="AB65" s="196">
        <v>0</v>
      </c>
      <c r="AC65" s="196">
        <v>0</v>
      </c>
      <c r="AD65" s="196">
        <v>0</v>
      </c>
      <c r="AE65" s="196">
        <v>225</v>
      </c>
      <c r="AF65" s="196">
        <v>0</v>
      </c>
      <c r="AG65" s="196">
        <v>0</v>
      </c>
      <c r="AH65" s="196">
        <v>0</v>
      </c>
      <c r="AI65" s="196">
        <v>81.96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117.59</v>
      </c>
      <c r="AQ65" s="196">
        <v>38.11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336.7</v>
      </c>
      <c r="L66" s="196">
        <v>6.04</v>
      </c>
      <c r="M66" s="196">
        <v>56.68</v>
      </c>
      <c r="N66" s="196">
        <v>49.91</v>
      </c>
      <c r="O66" s="196">
        <v>35.25</v>
      </c>
      <c r="P66" s="196">
        <v>23.88</v>
      </c>
      <c r="Q66" s="196">
        <v>9.2200000000000006</v>
      </c>
      <c r="R66" s="196">
        <v>17.91</v>
      </c>
      <c r="S66" s="196">
        <v>11.15</v>
      </c>
      <c r="T66" s="196">
        <v>0</v>
      </c>
      <c r="U66" s="196">
        <v>59.75</v>
      </c>
      <c r="V66" s="196">
        <v>8.76</v>
      </c>
      <c r="W66" s="196">
        <v>14.7</v>
      </c>
      <c r="X66" s="196">
        <v>62.33</v>
      </c>
      <c r="Y66" s="196">
        <v>0</v>
      </c>
      <c r="Z66">
        <v>0</v>
      </c>
      <c r="AA66" s="196">
        <v>12.68</v>
      </c>
      <c r="AB66" s="196">
        <v>0</v>
      </c>
      <c r="AC66" s="196">
        <v>0</v>
      </c>
      <c r="AD66" s="196">
        <v>0</v>
      </c>
      <c r="AE66" s="196">
        <v>225</v>
      </c>
      <c r="AF66" s="196">
        <v>0</v>
      </c>
      <c r="AG66" s="196">
        <v>0</v>
      </c>
      <c r="AH66" s="196">
        <v>0</v>
      </c>
      <c r="AI66" s="196">
        <v>81.96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117.59</v>
      </c>
      <c r="AQ66" s="196">
        <v>38.11</v>
      </c>
      <c r="AR66" s="196">
        <v>47.5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384.8</v>
      </c>
      <c r="L67" s="196">
        <v>5.87</v>
      </c>
      <c r="M67" s="196">
        <v>56.68</v>
      </c>
      <c r="N67" s="196">
        <v>49.91</v>
      </c>
      <c r="O67" s="196">
        <v>35.25</v>
      </c>
      <c r="P67" s="196">
        <v>23.88</v>
      </c>
      <c r="Q67" s="196">
        <v>9.2200000000000006</v>
      </c>
      <c r="R67" s="196">
        <v>17.91</v>
      </c>
      <c r="S67" s="196">
        <v>11.15</v>
      </c>
      <c r="T67" s="196">
        <v>0</v>
      </c>
      <c r="U67" s="196">
        <v>59.75</v>
      </c>
      <c r="V67" s="196">
        <v>8.76</v>
      </c>
      <c r="W67" s="196">
        <v>14.7</v>
      </c>
      <c r="X67" s="196">
        <v>62.33</v>
      </c>
      <c r="Y67" s="196">
        <v>0</v>
      </c>
      <c r="Z67">
        <v>0</v>
      </c>
      <c r="AA67" s="196">
        <v>12.68</v>
      </c>
      <c r="AB67" s="196">
        <v>0</v>
      </c>
      <c r="AC67" s="196">
        <v>0</v>
      </c>
      <c r="AD67" s="196">
        <v>0</v>
      </c>
      <c r="AE67" s="196">
        <v>225</v>
      </c>
      <c r="AF67" s="196">
        <v>0</v>
      </c>
      <c r="AG67" s="196">
        <v>0</v>
      </c>
      <c r="AH67" s="196">
        <v>0</v>
      </c>
      <c r="AI67" s="196">
        <v>75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117.59</v>
      </c>
      <c r="AQ67" s="196">
        <v>38.11</v>
      </c>
      <c r="AR67" s="196">
        <v>47.5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432.9</v>
      </c>
      <c r="L68" s="196">
        <v>6.03</v>
      </c>
      <c r="M68" s="196">
        <v>56.68</v>
      </c>
      <c r="N68" s="196">
        <v>49.91</v>
      </c>
      <c r="O68" s="196">
        <v>35.25</v>
      </c>
      <c r="P68" s="196">
        <v>23.88</v>
      </c>
      <c r="Q68" s="196">
        <v>9.2200000000000006</v>
      </c>
      <c r="R68" s="196">
        <v>17.91</v>
      </c>
      <c r="S68" s="196">
        <v>11.15</v>
      </c>
      <c r="T68" s="196">
        <v>0</v>
      </c>
      <c r="U68" s="196">
        <v>59.75</v>
      </c>
      <c r="V68" s="196">
        <v>8.76</v>
      </c>
      <c r="W68" s="196">
        <v>14.7</v>
      </c>
      <c r="X68" s="196">
        <v>62.33</v>
      </c>
      <c r="Y68" s="196">
        <v>0</v>
      </c>
      <c r="Z68">
        <v>0</v>
      </c>
      <c r="AA68" s="196">
        <v>12.68</v>
      </c>
      <c r="AB68" s="196">
        <v>0</v>
      </c>
      <c r="AC68" s="196">
        <v>0</v>
      </c>
      <c r="AD68" s="196">
        <v>0</v>
      </c>
      <c r="AE68" s="196">
        <v>225</v>
      </c>
      <c r="AF68" s="196">
        <v>0</v>
      </c>
      <c r="AG68" s="196">
        <v>0</v>
      </c>
      <c r="AH68" s="196">
        <v>0</v>
      </c>
      <c r="AI68" s="196">
        <v>75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117.59</v>
      </c>
      <c r="AQ68" s="196">
        <v>38.11</v>
      </c>
      <c r="AR68" s="196">
        <v>47.5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481</v>
      </c>
      <c r="L69" s="196">
        <v>6.04</v>
      </c>
      <c r="M69" s="196">
        <v>56.68</v>
      </c>
      <c r="N69" s="196">
        <v>49.91</v>
      </c>
      <c r="O69" s="196">
        <v>35.25</v>
      </c>
      <c r="P69" s="196">
        <v>23.88</v>
      </c>
      <c r="Q69" s="196">
        <v>9.2200000000000006</v>
      </c>
      <c r="R69" s="196">
        <v>17.91</v>
      </c>
      <c r="S69" s="196">
        <v>11.15</v>
      </c>
      <c r="T69" s="196">
        <v>0</v>
      </c>
      <c r="U69" s="196">
        <v>59.75</v>
      </c>
      <c r="V69" s="196">
        <v>8.75</v>
      </c>
      <c r="W69" s="196">
        <v>14.7</v>
      </c>
      <c r="X69" s="196">
        <v>62.33</v>
      </c>
      <c r="Y69" s="196">
        <v>0</v>
      </c>
      <c r="Z69">
        <v>0</v>
      </c>
      <c r="AA69" s="196">
        <v>12.68</v>
      </c>
      <c r="AB69" s="196">
        <v>0</v>
      </c>
      <c r="AC69" s="196">
        <v>0</v>
      </c>
      <c r="AD69" s="196">
        <v>0</v>
      </c>
      <c r="AE69" s="196">
        <v>225</v>
      </c>
      <c r="AF69" s="196">
        <v>0</v>
      </c>
      <c r="AG69" s="196">
        <v>0</v>
      </c>
      <c r="AH69" s="196">
        <v>0</v>
      </c>
      <c r="AI69" s="196">
        <v>75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117.59</v>
      </c>
      <c r="AQ69" s="196">
        <v>38.11</v>
      </c>
      <c r="AR69" s="196">
        <v>37.83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487.43</v>
      </c>
      <c r="L70" s="196">
        <v>6.04</v>
      </c>
      <c r="M70" s="196">
        <v>56.68</v>
      </c>
      <c r="N70" s="196">
        <v>49.91</v>
      </c>
      <c r="O70" s="196">
        <v>35.25</v>
      </c>
      <c r="P70" s="196">
        <v>23.88</v>
      </c>
      <c r="Q70" s="196">
        <v>9.2200000000000006</v>
      </c>
      <c r="R70" s="196">
        <v>17.91</v>
      </c>
      <c r="S70" s="196">
        <v>11.15</v>
      </c>
      <c r="T70" s="196">
        <v>0</v>
      </c>
      <c r="U70" s="196">
        <v>59.75</v>
      </c>
      <c r="V70" s="196">
        <v>8.75</v>
      </c>
      <c r="W70" s="196">
        <v>14.7</v>
      </c>
      <c r="X70" s="196">
        <v>62.33</v>
      </c>
      <c r="Y70" s="196">
        <v>0</v>
      </c>
      <c r="Z70">
        <v>0</v>
      </c>
      <c r="AA70" s="196">
        <v>12.68</v>
      </c>
      <c r="AB70" s="196">
        <v>0</v>
      </c>
      <c r="AC70" s="196">
        <v>0</v>
      </c>
      <c r="AD70" s="196">
        <v>0</v>
      </c>
      <c r="AE70" s="196">
        <v>225</v>
      </c>
      <c r="AF70" s="196">
        <v>0</v>
      </c>
      <c r="AG70" s="196">
        <v>0</v>
      </c>
      <c r="AH70" s="196">
        <v>0</v>
      </c>
      <c r="AI70" s="196">
        <v>75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117.59</v>
      </c>
      <c r="AQ70" s="196">
        <v>38.11</v>
      </c>
      <c r="AR70" s="196">
        <v>17.18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487.43</v>
      </c>
      <c r="L71" s="196">
        <v>6.04</v>
      </c>
      <c r="M71" s="196">
        <v>56.68</v>
      </c>
      <c r="N71" s="196">
        <v>49.91</v>
      </c>
      <c r="O71" s="196">
        <v>35.25</v>
      </c>
      <c r="P71" s="196">
        <v>23.88</v>
      </c>
      <c r="Q71" s="196">
        <v>9.2200000000000006</v>
      </c>
      <c r="R71" s="196">
        <v>17.91</v>
      </c>
      <c r="S71" s="196">
        <v>11.15</v>
      </c>
      <c r="T71" s="196">
        <v>0</v>
      </c>
      <c r="U71" s="196">
        <v>59.75</v>
      </c>
      <c r="V71" s="196">
        <v>8.75</v>
      </c>
      <c r="W71" s="196">
        <v>14.7</v>
      </c>
      <c r="X71" s="196">
        <v>62.33</v>
      </c>
      <c r="Y71" s="196">
        <v>0</v>
      </c>
      <c r="Z71">
        <v>0</v>
      </c>
      <c r="AA71" s="196">
        <v>14.62</v>
      </c>
      <c r="AB71" s="196">
        <v>0</v>
      </c>
      <c r="AC71" s="196">
        <v>0</v>
      </c>
      <c r="AD71" s="196">
        <v>0</v>
      </c>
      <c r="AE71" s="196">
        <v>225</v>
      </c>
      <c r="AF71" s="196">
        <v>0</v>
      </c>
      <c r="AG71" s="196">
        <v>0</v>
      </c>
      <c r="AH71" s="196">
        <v>0</v>
      </c>
      <c r="AI71" s="196">
        <v>75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117.59</v>
      </c>
      <c r="AQ71" s="196">
        <v>38.11</v>
      </c>
      <c r="AR71" s="196">
        <v>7.58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487.43</v>
      </c>
      <c r="L72" s="196">
        <v>6.04</v>
      </c>
      <c r="M72" s="196">
        <v>56.68</v>
      </c>
      <c r="N72" s="196">
        <v>49.91</v>
      </c>
      <c r="O72" s="196">
        <v>35.25</v>
      </c>
      <c r="P72" s="196">
        <v>23.88</v>
      </c>
      <c r="Q72" s="196">
        <v>9.2200000000000006</v>
      </c>
      <c r="R72" s="196">
        <v>17.91</v>
      </c>
      <c r="S72" s="196">
        <v>11.15</v>
      </c>
      <c r="T72" s="196">
        <v>0</v>
      </c>
      <c r="U72" s="196">
        <v>59.75</v>
      </c>
      <c r="V72" s="196">
        <v>8.75</v>
      </c>
      <c r="W72" s="196">
        <v>14.7</v>
      </c>
      <c r="X72" s="196">
        <v>62.33</v>
      </c>
      <c r="Y72" s="196">
        <v>0</v>
      </c>
      <c r="Z72">
        <v>0</v>
      </c>
      <c r="AA72" s="196">
        <v>14.62</v>
      </c>
      <c r="AB72" s="196">
        <v>0</v>
      </c>
      <c r="AC72" s="196">
        <v>0</v>
      </c>
      <c r="AD72" s="196">
        <v>0</v>
      </c>
      <c r="AE72" s="196">
        <v>225</v>
      </c>
      <c r="AF72" s="196">
        <v>0</v>
      </c>
      <c r="AG72" s="196">
        <v>0</v>
      </c>
      <c r="AH72" s="196">
        <v>0</v>
      </c>
      <c r="AI72" s="196">
        <v>75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117.59</v>
      </c>
      <c r="AQ72" s="196">
        <v>38.11</v>
      </c>
      <c r="AR72" s="196">
        <v>1.01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487.43</v>
      </c>
      <c r="L73" s="196">
        <v>6.04</v>
      </c>
      <c r="M73" s="196">
        <v>56.68</v>
      </c>
      <c r="N73" s="196">
        <v>49.91</v>
      </c>
      <c r="O73" s="196">
        <v>35.25</v>
      </c>
      <c r="P73" s="196">
        <v>23.88</v>
      </c>
      <c r="Q73" s="196">
        <v>9.2200000000000006</v>
      </c>
      <c r="R73" s="196">
        <v>17.91</v>
      </c>
      <c r="S73" s="196">
        <v>11.15</v>
      </c>
      <c r="T73" s="196">
        <v>0</v>
      </c>
      <c r="U73" s="196">
        <v>59.75</v>
      </c>
      <c r="V73" s="196">
        <v>8.75</v>
      </c>
      <c r="W73" s="196">
        <v>14.7</v>
      </c>
      <c r="X73" s="196">
        <v>62.33</v>
      </c>
      <c r="Y73" s="196">
        <v>0</v>
      </c>
      <c r="Z73">
        <v>0</v>
      </c>
      <c r="AA73" s="196">
        <v>14.62</v>
      </c>
      <c r="AB73" s="196">
        <v>0</v>
      </c>
      <c r="AC73" s="196">
        <v>0</v>
      </c>
      <c r="AD73" s="196">
        <v>0</v>
      </c>
      <c r="AE73" s="196">
        <v>225</v>
      </c>
      <c r="AF73" s="196">
        <v>0</v>
      </c>
      <c r="AG73" s="196">
        <v>0</v>
      </c>
      <c r="AH73" s="196">
        <v>0</v>
      </c>
      <c r="AI73" s="196">
        <v>99.61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117.59</v>
      </c>
      <c r="AQ73" s="196">
        <v>38.11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487.43</v>
      </c>
      <c r="L74" s="196">
        <v>6.04</v>
      </c>
      <c r="M74" s="196">
        <v>56.68</v>
      </c>
      <c r="N74" s="196">
        <v>49.91</v>
      </c>
      <c r="O74" s="196">
        <v>35.25</v>
      </c>
      <c r="P74" s="196">
        <v>23.88</v>
      </c>
      <c r="Q74" s="196">
        <v>9.2200000000000006</v>
      </c>
      <c r="R74" s="196">
        <v>17.91</v>
      </c>
      <c r="S74" s="196">
        <v>11.15</v>
      </c>
      <c r="T74" s="196">
        <v>0</v>
      </c>
      <c r="U74" s="196">
        <v>59.75</v>
      </c>
      <c r="V74" s="196">
        <v>8.75</v>
      </c>
      <c r="W74" s="196">
        <v>14.7</v>
      </c>
      <c r="X74" s="196">
        <v>62.33</v>
      </c>
      <c r="Y74" s="196">
        <v>0</v>
      </c>
      <c r="Z74">
        <v>0</v>
      </c>
      <c r="AA74" s="196">
        <v>14.62</v>
      </c>
      <c r="AB74" s="196">
        <v>0</v>
      </c>
      <c r="AC74" s="196">
        <v>0</v>
      </c>
      <c r="AD74" s="196">
        <v>0</v>
      </c>
      <c r="AE74" s="196">
        <v>225</v>
      </c>
      <c r="AF74" s="196">
        <v>0</v>
      </c>
      <c r="AG74" s="196">
        <v>0</v>
      </c>
      <c r="AH74" s="196">
        <v>0</v>
      </c>
      <c r="AI74" s="196">
        <v>99.61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117.59</v>
      </c>
      <c r="AQ74" s="196">
        <v>38.11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487.43</v>
      </c>
      <c r="L75" s="196">
        <v>6.04</v>
      </c>
      <c r="M75" s="196">
        <v>56.68</v>
      </c>
      <c r="N75" s="196">
        <v>49.91</v>
      </c>
      <c r="O75" s="196">
        <v>35.25</v>
      </c>
      <c r="P75" s="196">
        <v>23.88</v>
      </c>
      <c r="Q75" s="196">
        <v>9.2200000000000006</v>
      </c>
      <c r="R75" s="196">
        <v>17.91</v>
      </c>
      <c r="S75" s="196">
        <v>11.15</v>
      </c>
      <c r="T75" s="196">
        <v>0</v>
      </c>
      <c r="U75" s="196">
        <v>59.75</v>
      </c>
      <c r="V75" s="196">
        <v>8.75</v>
      </c>
      <c r="W75" s="196">
        <v>14.7</v>
      </c>
      <c r="X75" s="196">
        <v>62.33</v>
      </c>
      <c r="Y75" s="196">
        <v>0</v>
      </c>
      <c r="Z75">
        <v>0</v>
      </c>
      <c r="AA75" s="196">
        <v>14.62</v>
      </c>
      <c r="AB75" s="196">
        <v>0</v>
      </c>
      <c r="AC75" s="196">
        <v>0</v>
      </c>
      <c r="AD75" s="196">
        <v>0</v>
      </c>
      <c r="AE75" s="196">
        <v>225</v>
      </c>
      <c r="AF75" s="196">
        <v>0</v>
      </c>
      <c r="AG75" s="196">
        <v>0</v>
      </c>
      <c r="AH75" s="196">
        <v>0</v>
      </c>
      <c r="AI75" s="196">
        <v>99.61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117.59</v>
      </c>
      <c r="AQ75" s="196">
        <v>38.11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487.43</v>
      </c>
      <c r="L76" s="196">
        <v>6.04</v>
      </c>
      <c r="M76" s="196">
        <v>56.68</v>
      </c>
      <c r="N76" s="196">
        <v>49.91</v>
      </c>
      <c r="O76" s="196">
        <v>35.25</v>
      </c>
      <c r="P76" s="196">
        <v>23.88</v>
      </c>
      <c r="Q76" s="196">
        <v>9.2200000000000006</v>
      </c>
      <c r="R76" s="196">
        <v>17.91</v>
      </c>
      <c r="S76" s="196">
        <v>11.15</v>
      </c>
      <c r="T76" s="196">
        <v>0</v>
      </c>
      <c r="U76" s="196">
        <v>59.75</v>
      </c>
      <c r="V76" s="196">
        <v>8.75</v>
      </c>
      <c r="W76" s="196">
        <v>14.7</v>
      </c>
      <c r="X76" s="196">
        <v>62.33</v>
      </c>
      <c r="Y76" s="196">
        <v>0</v>
      </c>
      <c r="Z76">
        <v>0</v>
      </c>
      <c r="AA76" s="196">
        <v>14.62</v>
      </c>
      <c r="AB76" s="196">
        <v>0</v>
      </c>
      <c r="AC76" s="196">
        <v>0</v>
      </c>
      <c r="AD76" s="196">
        <v>0</v>
      </c>
      <c r="AE76" s="196">
        <v>225</v>
      </c>
      <c r="AF76" s="196">
        <v>0</v>
      </c>
      <c r="AG76" s="196">
        <v>0</v>
      </c>
      <c r="AH76" s="196">
        <v>0</v>
      </c>
      <c r="AI76" s="196">
        <v>99.61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117.59</v>
      </c>
      <c r="AQ76" s="196">
        <v>38.11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487.43</v>
      </c>
      <c r="L77" s="196">
        <v>6.04</v>
      </c>
      <c r="M77" s="196">
        <v>56.68</v>
      </c>
      <c r="N77" s="196">
        <v>49.91</v>
      </c>
      <c r="O77" s="196">
        <v>35.25</v>
      </c>
      <c r="P77" s="196">
        <v>23.88</v>
      </c>
      <c r="Q77" s="196">
        <v>9.2200000000000006</v>
      </c>
      <c r="R77" s="196">
        <v>17.91</v>
      </c>
      <c r="S77" s="196">
        <v>11.15</v>
      </c>
      <c r="T77" s="196">
        <v>0</v>
      </c>
      <c r="U77" s="196">
        <v>59.75</v>
      </c>
      <c r="V77" s="196">
        <v>8.75</v>
      </c>
      <c r="W77" s="196">
        <v>14.7</v>
      </c>
      <c r="X77" s="196">
        <v>62.33</v>
      </c>
      <c r="Y77" s="196">
        <v>0</v>
      </c>
      <c r="Z77">
        <v>0</v>
      </c>
      <c r="AA77" s="196">
        <v>14.62</v>
      </c>
      <c r="AB77" s="196">
        <v>0</v>
      </c>
      <c r="AC77" s="196">
        <v>0</v>
      </c>
      <c r="AD77" s="196">
        <v>0</v>
      </c>
      <c r="AE77" s="196">
        <v>225</v>
      </c>
      <c r="AF77" s="196">
        <v>0</v>
      </c>
      <c r="AG77" s="196">
        <v>0</v>
      </c>
      <c r="AH77" s="196">
        <v>0</v>
      </c>
      <c r="AI77" s="196">
        <v>99.61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117.59</v>
      </c>
      <c r="AQ77" s="196">
        <v>38.11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487.43</v>
      </c>
      <c r="L78" s="196">
        <v>6.04</v>
      </c>
      <c r="M78" s="196">
        <v>56.68</v>
      </c>
      <c r="N78" s="196">
        <v>49.91</v>
      </c>
      <c r="O78" s="196">
        <v>35.25</v>
      </c>
      <c r="P78" s="196">
        <v>23.88</v>
      </c>
      <c r="Q78" s="196">
        <v>9.2200000000000006</v>
      </c>
      <c r="R78" s="196">
        <v>17.91</v>
      </c>
      <c r="S78" s="196">
        <v>11.15</v>
      </c>
      <c r="T78" s="196">
        <v>0</v>
      </c>
      <c r="U78" s="196">
        <v>59.75</v>
      </c>
      <c r="V78" s="196">
        <v>8.75</v>
      </c>
      <c r="W78" s="196">
        <v>14.7</v>
      </c>
      <c r="X78" s="196">
        <v>62.33</v>
      </c>
      <c r="Y78" s="196">
        <v>0</v>
      </c>
      <c r="Z78">
        <v>0</v>
      </c>
      <c r="AA78" s="196">
        <v>14.62</v>
      </c>
      <c r="AB78" s="196">
        <v>0</v>
      </c>
      <c r="AC78" s="196">
        <v>0</v>
      </c>
      <c r="AD78" s="196">
        <v>0</v>
      </c>
      <c r="AE78" s="196">
        <v>225</v>
      </c>
      <c r="AF78" s="196">
        <v>0</v>
      </c>
      <c r="AG78" s="196">
        <v>0</v>
      </c>
      <c r="AH78" s="196">
        <v>0</v>
      </c>
      <c r="AI78" s="196">
        <v>99.61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117.59</v>
      </c>
      <c r="AQ78" s="196">
        <v>38.11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487.43</v>
      </c>
      <c r="L79" s="196">
        <v>6.04</v>
      </c>
      <c r="M79" s="196">
        <v>56.68</v>
      </c>
      <c r="N79" s="196">
        <v>49.91</v>
      </c>
      <c r="O79" s="196">
        <v>35.25</v>
      </c>
      <c r="P79" s="196">
        <v>23.88</v>
      </c>
      <c r="Q79" s="196">
        <v>9.2200000000000006</v>
      </c>
      <c r="R79" s="196">
        <v>17.91</v>
      </c>
      <c r="S79" s="196">
        <v>11.15</v>
      </c>
      <c r="T79" s="196">
        <v>0</v>
      </c>
      <c r="U79" s="196">
        <v>59.75</v>
      </c>
      <c r="V79" s="196">
        <v>8.75</v>
      </c>
      <c r="W79" s="196">
        <v>14.7</v>
      </c>
      <c r="X79" s="196">
        <v>62.33</v>
      </c>
      <c r="Y79" s="196">
        <v>0</v>
      </c>
      <c r="Z79">
        <v>0</v>
      </c>
      <c r="AA79" s="196">
        <v>14.62</v>
      </c>
      <c r="AB79" s="196">
        <v>0</v>
      </c>
      <c r="AC79" s="196">
        <v>0</v>
      </c>
      <c r="AD79" s="196">
        <v>0</v>
      </c>
      <c r="AE79" s="196">
        <v>225</v>
      </c>
      <c r="AF79" s="196">
        <v>0</v>
      </c>
      <c r="AG79" s="196">
        <v>0</v>
      </c>
      <c r="AH79" s="196">
        <v>0</v>
      </c>
      <c r="AI79" s="196">
        <v>99.61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117.59</v>
      </c>
      <c r="AQ79" s="196">
        <v>38.11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487.43</v>
      </c>
      <c r="L80" s="196">
        <v>6.04</v>
      </c>
      <c r="M80" s="196">
        <v>56.68</v>
      </c>
      <c r="N80" s="196">
        <v>49.91</v>
      </c>
      <c r="O80" s="196">
        <v>35.25</v>
      </c>
      <c r="P80" s="196">
        <v>23.88</v>
      </c>
      <c r="Q80" s="196">
        <v>9.2200000000000006</v>
      </c>
      <c r="R80" s="196">
        <v>17.91</v>
      </c>
      <c r="S80" s="196">
        <v>11.15</v>
      </c>
      <c r="T80" s="196">
        <v>0</v>
      </c>
      <c r="U80" s="196">
        <v>59.75</v>
      </c>
      <c r="V80" s="196">
        <v>8.75</v>
      </c>
      <c r="W80" s="196">
        <v>14.7</v>
      </c>
      <c r="X80" s="196">
        <v>62.33</v>
      </c>
      <c r="Y80" s="196">
        <v>0</v>
      </c>
      <c r="Z80">
        <v>0</v>
      </c>
      <c r="AA80" s="196">
        <v>14.62</v>
      </c>
      <c r="AB80" s="196">
        <v>0</v>
      </c>
      <c r="AC80" s="196">
        <v>0</v>
      </c>
      <c r="AD80" s="196">
        <v>0</v>
      </c>
      <c r="AE80" s="196">
        <v>225</v>
      </c>
      <c r="AF80" s="196">
        <v>0</v>
      </c>
      <c r="AG80" s="196">
        <v>0</v>
      </c>
      <c r="AH80" s="196">
        <v>0</v>
      </c>
      <c r="AI80" s="196">
        <v>99.61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117.59</v>
      </c>
      <c r="AQ80" s="196">
        <v>38.11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487.43</v>
      </c>
      <c r="L81" s="196">
        <v>6.04</v>
      </c>
      <c r="M81" s="196">
        <v>56.68</v>
      </c>
      <c r="N81" s="196">
        <v>49.91</v>
      </c>
      <c r="O81" s="196">
        <v>35.25</v>
      </c>
      <c r="P81" s="196">
        <v>23.88</v>
      </c>
      <c r="Q81" s="196">
        <v>9.2200000000000006</v>
      </c>
      <c r="R81" s="196">
        <v>17.91</v>
      </c>
      <c r="S81" s="196">
        <v>11.15</v>
      </c>
      <c r="T81" s="196">
        <v>0</v>
      </c>
      <c r="U81" s="196">
        <v>59.75</v>
      </c>
      <c r="V81" s="196">
        <v>8.75</v>
      </c>
      <c r="W81" s="196">
        <v>14.7</v>
      </c>
      <c r="X81" s="196">
        <v>62.33</v>
      </c>
      <c r="Y81" s="196">
        <v>0</v>
      </c>
      <c r="Z81">
        <v>0</v>
      </c>
      <c r="AA81" s="196">
        <v>14.62</v>
      </c>
      <c r="AB81" s="196">
        <v>0</v>
      </c>
      <c r="AC81" s="196">
        <v>0</v>
      </c>
      <c r="AD81" s="196">
        <v>0</v>
      </c>
      <c r="AE81" s="196">
        <v>225</v>
      </c>
      <c r="AF81" s="196">
        <v>0</v>
      </c>
      <c r="AG81" s="196">
        <v>0</v>
      </c>
      <c r="AH81" s="196">
        <v>0</v>
      </c>
      <c r="AI81" s="196">
        <v>99.61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117.59</v>
      </c>
      <c r="AQ81" s="196">
        <v>38.11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487.43</v>
      </c>
      <c r="L82" s="196">
        <v>6.04</v>
      </c>
      <c r="M82" s="196">
        <v>56.68</v>
      </c>
      <c r="N82" s="196">
        <v>49.91</v>
      </c>
      <c r="O82" s="196">
        <v>35.25</v>
      </c>
      <c r="P82" s="196">
        <v>23.88</v>
      </c>
      <c r="Q82" s="196">
        <v>9.2200000000000006</v>
      </c>
      <c r="R82" s="196">
        <v>17.91</v>
      </c>
      <c r="S82" s="196">
        <v>11.15</v>
      </c>
      <c r="T82" s="196">
        <v>0</v>
      </c>
      <c r="U82" s="196">
        <v>59.75</v>
      </c>
      <c r="V82" s="196">
        <v>8.75</v>
      </c>
      <c r="W82" s="196">
        <v>14.7</v>
      </c>
      <c r="X82" s="196">
        <v>62.33</v>
      </c>
      <c r="Y82" s="196">
        <v>0</v>
      </c>
      <c r="Z82">
        <v>0</v>
      </c>
      <c r="AA82" s="196">
        <v>14.62</v>
      </c>
      <c r="AB82" s="196">
        <v>0</v>
      </c>
      <c r="AC82" s="196">
        <v>0</v>
      </c>
      <c r="AD82" s="196">
        <v>0</v>
      </c>
      <c r="AE82" s="196">
        <v>225</v>
      </c>
      <c r="AF82" s="196">
        <v>0</v>
      </c>
      <c r="AG82" s="196">
        <v>0</v>
      </c>
      <c r="AH82" s="196">
        <v>0</v>
      </c>
      <c r="AI82" s="196">
        <v>99.61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117.59</v>
      </c>
      <c r="AQ82" s="196">
        <v>38.11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487.43</v>
      </c>
      <c r="L83" s="196">
        <v>6.04</v>
      </c>
      <c r="M83" s="196">
        <v>56.68</v>
      </c>
      <c r="N83" s="196">
        <v>49.91</v>
      </c>
      <c r="O83" s="196">
        <v>35.25</v>
      </c>
      <c r="P83" s="196">
        <v>23.88</v>
      </c>
      <c r="Q83" s="196">
        <v>9.2200000000000006</v>
      </c>
      <c r="R83" s="196">
        <v>17.91</v>
      </c>
      <c r="S83" s="196">
        <v>11.15</v>
      </c>
      <c r="T83" s="196">
        <v>0</v>
      </c>
      <c r="U83" s="196">
        <v>59.75</v>
      </c>
      <c r="V83" s="196">
        <v>8.75</v>
      </c>
      <c r="W83" s="196">
        <v>14.7</v>
      </c>
      <c r="X83" s="196">
        <v>62.33</v>
      </c>
      <c r="Y83" s="196">
        <v>0</v>
      </c>
      <c r="Z83">
        <v>0</v>
      </c>
      <c r="AA83" s="196">
        <v>14.62</v>
      </c>
      <c r="AB83" s="196">
        <v>0</v>
      </c>
      <c r="AC83" s="196">
        <v>0</v>
      </c>
      <c r="AD83" s="196">
        <v>0</v>
      </c>
      <c r="AE83" s="196">
        <v>225</v>
      </c>
      <c r="AF83" s="196">
        <v>0</v>
      </c>
      <c r="AG83" s="196">
        <v>0</v>
      </c>
      <c r="AH83" s="196">
        <v>0</v>
      </c>
      <c r="AI83" s="196">
        <v>99.61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117.59</v>
      </c>
      <c r="AQ83" s="196">
        <v>38.11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487.43</v>
      </c>
      <c r="L84" s="196">
        <v>6.04</v>
      </c>
      <c r="M84" s="196">
        <v>56.68</v>
      </c>
      <c r="N84" s="196">
        <v>49.91</v>
      </c>
      <c r="O84" s="196">
        <v>35.25</v>
      </c>
      <c r="P84" s="196">
        <v>23.88</v>
      </c>
      <c r="Q84" s="196">
        <v>9.2200000000000006</v>
      </c>
      <c r="R84" s="196">
        <v>17.91</v>
      </c>
      <c r="S84" s="196">
        <v>11.15</v>
      </c>
      <c r="T84" s="196">
        <v>0</v>
      </c>
      <c r="U84" s="196">
        <v>59.75</v>
      </c>
      <c r="V84" s="196">
        <v>8.75</v>
      </c>
      <c r="W84" s="196">
        <v>14.7</v>
      </c>
      <c r="X84" s="196">
        <v>62.33</v>
      </c>
      <c r="Y84" s="196">
        <v>0</v>
      </c>
      <c r="Z84">
        <v>0</v>
      </c>
      <c r="AA84" s="196">
        <v>14.62</v>
      </c>
      <c r="AB84" s="196">
        <v>0</v>
      </c>
      <c r="AC84" s="196">
        <v>0</v>
      </c>
      <c r="AD84" s="196">
        <v>0</v>
      </c>
      <c r="AE84" s="196">
        <v>225</v>
      </c>
      <c r="AF84" s="196">
        <v>0</v>
      </c>
      <c r="AG84" s="196">
        <v>0</v>
      </c>
      <c r="AH84" s="196">
        <v>0</v>
      </c>
      <c r="AI84" s="196">
        <v>99.61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117.59</v>
      </c>
      <c r="AQ84" s="196">
        <v>38.11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487.43</v>
      </c>
      <c r="L85" s="196">
        <v>6.04</v>
      </c>
      <c r="M85" s="196">
        <v>56.68</v>
      </c>
      <c r="N85" s="196">
        <v>49.91</v>
      </c>
      <c r="O85" s="196">
        <v>35.25</v>
      </c>
      <c r="P85" s="196">
        <v>23.88</v>
      </c>
      <c r="Q85" s="196">
        <v>9.2200000000000006</v>
      </c>
      <c r="R85" s="196">
        <v>17.91</v>
      </c>
      <c r="S85" s="196">
        <v>11.15</v>
      </c>
      <c r="T85" s="196">
        <v>0</v>
      </c>
      <c r="U85" s="196">
        <v>59.75</v>
      </c>
      <c r="V85" s="196">
        <v>8.75</v>
      </c>
      <c r="W85" s="196">
        <v>14.7</v>
      </c>
      <c r="X85" s="196">
        <v>62.33</v>
      </c>
      <c r="Y85" s="196">
        <v>0</v>
      </c>
      <c r="Z85">
        <v>0</v>
      </c>
      <c r="AA85" s="196">
        <v>14.62</v>
      </c>
      <c r="AB85" s="196">
        <v>0</v>
      </c>
      <c r="AC85" s="196">
        <v>0</v>
      </c>
      <c r="AD85" s="196">
        <v>0</v>
      </c>
      <c r="AE85" s="196">
        <v>225</v>
      </c>
      <c r="AF85" s="196">
        <v>0</v>
      </c>
      <c r="AG85" s="196">
        <v>0</v>
      </c>
      <c r="AH85" s="196">
        <v>0</v>
      </c>
      <c r="AI85" s="196">
        <v>75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117.59</v>
      </c>
      <c r="AQ85" s="196">
        <v>38.11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487.43</v>
      </c>
      <c r="L86" s="196">
        <v>6.04</v>
      </c>
      <c r="M86" s="196">
        <v>56.68</v>
      </c>
      <c r="N86" s="196">
        <v>49.91</v>
      </c>
      <c r="O86" s="196">
        <v>35.25</v>
      </c>
      <c r="P86" s="196">
        <v>23.88</v>
      </c>
      <c r="Q86" s="196">
        <v>9.2200000000000006</v>
      </c>
      <c r="R86" s="196">
        <v>17.91</v>
      </c>
      <c r="S86" s="196">
        <v>11.15</v>
      </c>
      <c r="T86" s="196">
        <v>0</v>
      </c>
      <c r="U86" s="196">
        <v>59.75</v>
      </c>
      <c r="V86" s="196">
        <v>8.75</v>
      </c>
      <c r="W86" s="196">
        <v>14.7</v>
      </c>
      <c r="X86" s="196">
        <v>62.33</v>
      </c>
      <c r="Y86" s="196">
        <v>0</v>
      </c>
      <c r="Z86">
        <v>0</v>
      </c>
      <c r="AA86" s="196">
        <v>14.62</v>
      </c>
      <c r="AB86" s="196">
        <v>0</v>
      </c>
      <c r="AC86" s="196">
        <v>0</v>
      </c>
      <c r="AD86" s="196">
        <v>0</v>
      </c>
      <c r="AE86" s="196">
        <v>225</v>
      </c>
      <c r="AF86" s="196">
        <v>0</v>
      </c>
      <c r="AG86" s="196">
        <v>0</v>
      </c>
      <c r="AH86" s="196">
        <v>0</v>
      </c>
      <c r="AI86" s="196">
        <v>75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117.59</v>
      </c>
      <c r="AQ86" s="196">
        <v>38.11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432.9</v>
      </c>
      <c r="L87" s="196">
        <v>6.04</v>
      </c>
      <c r="M87" s="196">
        <v>56.68</v>
      </c>
      <c r="N87" s="196">
        <v>49.91</v>
      </c>
      <c r="O87" s="196">
        <v>35.25</v>
      </c>
      <c r="P87" s="196">
        <v>23.88</v>
      </c>
      <c r="Q87" s="196">
        <v>9.2200000000000006</v>
      </c>
      <c r="R87" s="196">
        <v>17.91</v>
      </c>
      <c r="S87" s="196">
        <v>11.15</v>
      </c>
      <c r="T87" s="196">
        <v>0</v>
      </c>
      <c r="U87" s="196">
        <v>59.75</v>
      </c>
      <c r="V87" s="196">
        <v>8.75</v>
      </c>
      <c r="W87" s="196">
        <v>14.7</v>
      </c>
      <c r="X87" s="196">
        <v>62.33</v>
      </c>
      <c r="Y87" s="196">
        <v>0</v>
      </c>
      <c r="Z87">
        <v>0</v>
      </c>
      <c r="AA87" s="196">
        <v>14.62</v>
      </c>
      <c r="AB87" s="196">
        <v>0</v>
      </c>
      <c r="AC87" s="196">
        <v>0</v>
      </c>
      <c r="AD87" s="196">
        <v>0</v>
      </c>
      <c r="AE87" s="196">
        <v>225</v>
      </c>
      <c r="AF87" s="196">
        <v>0</v>
      </c>
      <c r="AG87" s="196">
        <v>0</v>
      </c>
      <c r="AH87" s="196">
        <v>0</v>
      </c>
      <c r="AI87" s="196">
        <v>75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117.59</v>
      </c>
      <c r="AQ87" s="196">
        <v>38.11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375.18</v>
      </c>
      <c r="L88" s="196">
        <v>6.04</v>
      </c>
      <c r="M88" s="196">
        <v>56.68</v>
      </c>
      <c r="N88" s="196">
        <v>49.91</v>
      </c>
      <c r="O88" s="196">
        <v>35.25</v>
      </c>
      <c r="P88" s="196">
        <v>23.88</v>
      </c>
      <c r="Q88" s="196">
        <v>9.2200000000000006</v>
      </c>
      <c r="R88" s="196">
        <v>17.91</v>
      </c>
      <c r="S88" s="196">
        <v>11.15</v>
      </c>
      <c r="T88" s="196">
        <v>0</v>
      </c>
      <c r="U88" s="196">
        <v>59.75</v>
      </c>
      <c r="V88" s="196">
        <v>8.75</v>
      </c>
      <c r="W88" s="196">
        <v>14.7</v>
      </c>
      <c r="X88" s="196">
        <v>62.33</v>
      </c>
      <c r="Y88" s="196">
        <v>0</v>
      </c>
      <c r="Z88">
        <v>0</v>
      </c>
      <c r="AA88" s="196">
        <v>15.26</v>
      </c>
      <c r="AB88" s="196">
        <v>0</v>
      </c>
      <c r="AC88" s="196">
        <v>0</v>
      </c>
      <c r="AD88" s="196">
        <v>0</v>
      </c>
      <c r="AE88" s="196">
        <v>225</v>
      </c>
      <c r="AF88" s="196">
        <v>0</v>
      </c>
      <c r="AG88" s="196">
        <v>0</v>
      </c>
      <c r="AH88" s="196">
        <v>0</v>
      </c>
      <c r="AI88" s="196">
        <v>75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117.59</v>
      </c>
      <c r="AQ88" s="196">
        <v>38.11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365.56</v>
      </c>
      <c r="L89" s="196">
        <v>6.04</v>
      </c>
      <c r="M89" s="196">
        <v>56.68</v>
      </c>
      <c r="N89" s="196">
        <v>49.91</v>
      </c>
      <c r="O89" s="196">
        <v>35.25</v>
      </c>
      <c r="P89" s="196">
        <v>23.88</v>
      </c>
      <c r="Q89" s="196">
        <v>9.2200000000000006</v>
      </c>
      <c r="R89" s="196">
        <v>17.91</v>
      </c>
      <c r="S89" s="196">
        <v>11.16</v>
      </c>
      <c r="T89" s="196">
        <v>0</v>
      </c>
      <c r="U89" s="196">
        <v>59.75</v>
      </c>
      <c r="V89" s="196">
        <v>8.75</v>
      </c>
      <c r="W89" s="196">
        <v>14.7</v>
      </c>
      <c r="X89" s="196">
        <v>62.33</v>
      </c>
      <c r="Y89" s="196">
        <v>0</v>
      </c>
      <c r="Z89">
        <v>0</v>
      </c>
      <c r="AA89" s="196">
        <v>15.26</v>
      </c>
      <c r="AB89" s="196">
        <v>0</v>
      </c>
      <c r="AC89" s="196">
        <v>0</v>
      </c>
      <c r="AD89" s="196">
        <v>0</v>
      </c>
      <c r="AE89" s="196">
        <v>225</v>
      </c>
      <c r="AF89" s="196">
        <v>0</v>
      </c>
      <c r="AG89" s="196">
        <v>0</v>
      </c>
      <c r="AH89" s="196">
        <v>0</v>
      </c>
      <c r="AI89" s="196">
        <v>75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117.59</v>
      </c>
      <c r="AQ89" s="196">
        <v>38.11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365.56</v>
      </c>
      <c r="L90" s="196">
        <v>6.04</v>
      </c>
      <c r="M90" s="196">
        <v>56.68</v>
      </c>
      <c r="N90" s="196">
        <v>49.91</v>
      </c>
      <c r="O90" s="196">
        <v>35.25</v>
      </c>
      <c r="P90" s="196">
        <v>23.88</v>
      </c>
      <c r="Q90" s="196">
        <v>9.2200000000000006</v>
      </c>
      <c r="R90" s="196">
        <v>17.91</v>
      </c>
      <c r="S90" s="196">
        <v>11.15</v>
      </c>
      <c r="T90" s="196">
        <v>0</v>
      </c>
      <c r="U90" s="196">
        <v>59.75</v>
      </c>
      <c r="V90" s="196">
        <v>8.75</v>
      </c>
      <c r="W90" s="196">
        <v>14.7</v>
      </c>
      <c r="X90" s="196">
        <v>62.33</v>
      </c>
      <c r="Y90" s="196">
        <v>0</v>
      </c>
      <c r="Z90">
        <v>0</v>
      </c>
      <c r="AA90" s="196">
        <v>15.26</v>
      </c>
      <c r="AB90" s="196">
        <v>0</v>
      </c>
      <c r="AC90" s="196">
        <v>0</v>
      </c>
      <c r="AD90" s="196">
        <v>0</v>
      </c>
      <c r="AE90" s="196">
        <v>225</v>
      </c>
      <c r="AF90" s="196">
        <v>0</v>
      </c>
      <c r="AG90" s="196">
        <v>0</v>
      </c>
      <c r="AH90" s="196">
        <v>0</v>
      </c>
      <c r="AI90" s="196">
        <v>75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117.59</v>
      </c>
      <c r="AQ90" s="196">
        <v>38.11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365.56</v>
      </c>
      <c r="L91" s="196">
        <v>6.04</v>
      </c>
      <c r="M91" s="196">
        <v>56.68</v>
      </c>
      <c r="N91" s="196">
        <v>49.91</v>
      </c>
      <c r="O91" s="196">
        <v>35.25</v>
      </c>
      <c r="P91" s="196">
        <v>23.88</v>
      </c>
      <c r="Q91" s="196">
        <v>9.58</v>
      </c>
      <c r="R91" s="196">
        <v>17.91</v>
      </c>
      <c r="S91" s="196">
        <v>11.15</v>
      </c>
      <c r="T91" s="196">
        <v>0</v>
      </c>
      <c r="U91" s="196">
        <v>59.75</v>
      </c>
      <c r="V91" s="196">
        <v>8.76</v>
      </c>
      <c r="W91" s="196">
        <v>14.7</v>
      </c>
      <c r="X91" s="196">
        <v>62.33</v>
      </c>
      <c r="Y91" s="196">
        <v>0</v>
      </c>
      <c r="Z91">
        <v>0</v>
      </c>
      <c r="AA91" s="196">
        <v>15.74</v>
      </c>
      <c r="AB91" s="196">
        <v>0</v>
      </c>
      <c r="AC91" s="196">
        <v>0</v>
      </c>
      <c r="AD91" s="196">
        <v>0</v>
      </c>
      <c r="AE91" s="196">
        <v>225</v>
      </c>
      <c r="AF91" s="196">
        <v>0</v>
      </c>
      <c r="AG91" s="196">
        <v>0</v>
      </c>
      <c r="AH91" s="196">
        <v>0</v>
      </c>
      <c r="AI91" s="196">
        <v>83.76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117.59</v>
      </c>
      <c r="AQ91" s="196">
        <v>38.119999999999997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365.56</v>
      </c>
      <c r="L92" s="196">
        <v>6.28</v>
      </c>
      <c r="M92" s="196">
        <v>56.68</v>
      </c>
      <c r="N92" s="196">
        <v>49.91</v>
      </c>
      <c r="O92" s="196">
        <v>35.25</v>
      </c>
      <c r="P92" s="196">
        <v>23.88</v>
      </c>
      <c r="Q92" s="196">
        <v>9.2200000000000006</v>
      </c>
      <c r="R92" s="196">
        <v>17.91</v>
      </c>
      <c r="S92" s="196">
        <v>11.15</v>
      </c>
      <c r="T92" s="196">
        <v>0</v>
      </c>
      <c r="U92" s="196">
        <v>59.75</v>
      </c>
      <c r="V92" s="196">
        <v>8.76</v>
      </c>
      <c r="W92" s="196">
        <v>14.7</v>
      </c>
      <c r="X92" s="196">
        <v>62.33</v>
      </c>
      <c r="Y92" s="196">
        <v>0</v>
      </c>
      <c r="Z92">
        <v>0</v>
      </c>
      <c r="AA92" s="196">
        <v>15.74</v>
      </c>
      <c r="AB92" s="196">
        <v>0</v>
      </c>
      <c r="AC92" s="196">
        <v>0</v>
      </c>
      <c r="AD92" s="196">
        <v>0</v>
      </c>
      <c r="AE92" s="196">
        <v>225</v>
      </c>
      <c r="AF92" s="196">
        <v>0</v>
      </c>
      <c r="AG92" s="196">
        <v>0</v>
      </c>
      <c r="AH92" s="196">
        <v>0</v>
      </c>
      <c r="AI92" s="196">
        <v>83.76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117.59</v>
      </c>
      <c r="AQ92" s="196">
        <v>38.119999999999997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365.56</v>
      </c>
      <c r="L93" s="196">
        <v>6.04</v>
      </c>
      <c r="M93" s="196">
        <v>56.68</v>
      </c>
      <c r="N93" s="196">
        <v>49.91</v>
      </c>
      <c r="O93" s="196">
        <v>35.25</v>
      </c>
      <c r="P93" s="196">
        <v>23.88</v>
      </c>
      <c r="Q93" s="196">
        <v>9.2200000000000006</v>
      </c>
      <c r="R93" s="196">
        <v>17.91</v>
      </c>
      <c r="S93" s="196">
        <v>11.15</v>
      </c>
      <c r="T93" s="196">
        <v>0</v>
      </c>
      <c r="U93" s="196">
        <v>59.75</v>
      </c>
      <c r="V93" s="196">
        <v>8.76</v>
      </c>
      <c r="W93" s="196">
        <v>14.7</v>
      </c>
      <c r="X93" s="196">
        <v>62.33</v>
      </c>
      <c r="Y93" s="196">
        <v>0</v>
      </c>
      <c r="Z93">
        <v>0</v>
      </c>
      <c r="AA93" s="196">
        <v>15.74</v>
      </c>
      <c r="AB93" s="196">
        <v>0</v>
      </c>
      <c r="AC93" s="196">
        <v>0</v>
      </c>
      <c r="AD93" s="196">
        <v>0</v>
      </c>
      <c r="AE93" s="196">
        <v>225</v>
      </c>
      <c r="AF93" s="196">
        <v>0</v>
      </c>
      <c r="AG93" s="196">
        <v>0</v>
      </c>
      <c r="AH93" s="196">
        <v>0</v>
      </c>
      <c r="AI93" s="196">
        <v>83.76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117.59</v>
      </c>
      <c r="AQ93" s="196">
        <v>38.119999999999997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336.7</v>
      </c>
      <c r="L94" s="196">
        <v>6.04</v>
      </c>
      <c r="M94" s="196">
        <v>56.68</v>
      </c>
      <c r="N94" s="196">
        <v>49.91</v>
      </c>
      <c r="O94" s="196">
        <v>35.25</v>
      </c>
      <c r="P94" s="196">
        <v>23.88</v>
      </c>
      <c r="Q94" s="196">
        <v>9.2200000000000006</v>
      </c>
      <c r="R94" s="196">
        <v>17.91</v>
      </c>
      <c r="S94" s="196">
        <v>11.15</v>
      </c>
      <c r="T94" s="196">
        <v>0</v>
      </c>
      <c r="U94" s="196">
        <v>59.75</v>
      </c>
      <c r="V94" s="196">
        <v>8.76</v>
      </c>
      <c r="W94" s="196">
        <v>14.7</v>
      </c>
      <c r="X94" s="196">
        <v>62.33</v>
      </c>
      <c r="Y94" s="196">
        <v>0</v>
      </c>
      <c r="Z94">
        <v>0</v>
      </c>
      <c r="AA94" s="196">
        <v>15.74</v>
      </c>
      <c r="AB94" s="196">
        <v>0</v>
      </c>
      <c r="AC94" s="196">
        <v>0</v>
      </c>
      <c r="AD94" s="196">
        <v>0</v>
      </c>
      <c r="AE94" s="196">
        <v>225</v>
      </c>
      <c r="AF94" s="196">
        <v>0</v>
      </c>
      <c r="AG94" s="196">
        <v>0</v>
      </c>
      <c r="AH94" s="196">
        <v>0</v>
      </c>
      <c r="AI94" s="196">
        <v>83.76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117.59</v>
      </c>
      <c r="AQ94" s="196">
        <v>38.119999999999997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269.36</v>
      </c>
      <c r="L95" s="196">
        <v>6.04</v>
      </c>
      <c r="M95" s="196">
        <v>56.68</v>
      </c>
      <c r="N95" s="196">
        <v>49.91</v>
      </c>
      <c r="O95" s="196">
        <v>35.25</v>
      </c>
      <c r="P95" s="196">
        <v>23.88</v>
      </c>
      <c r="Q95" s="196">
        <v>9.2200000000000006</v>
      </c>
      <c r="R95" s="196">
        <v>17.91</v>
      </c>
      <c r="S95" s="196">
        <v>11.15</v>
      </c>
      <c r="T95" s="196">
        <v>0</v>
      </c>
      <c r="U95" s="196">
        <v>59.75</v>
      </c>
      <c r="V95" s="196">
        <v>7.97</v>
      </c>
      <c r="W95" s="196">
        <v>14.7</v>
      </c>
      <c r="X95" s="196">
        <v>62.33</v>
      </c>
      <c r="Y95" s="196">
        <v>0</v>
      </c>
      <c r="Z95">
        <v>0</v>
      </c>
      <c r="AA95" s="196">
        <v>15.74</v>
      </c>
      <c r="AB95" s="196">
        <v>0</v>
      </c>
      <c r="AC95" s="196">
        <v>0</v>
      </c>
      <c r="AD95" s="196">
        <v>0</v>
      </c>
      <c r="AE95" s="196">
        <v>225</v>
      </c>
      <c r="AF95" s="196">
        <v>0</v>
      </c>
      <c r="AG95" s="196">
        <v>0</v>
      </c>
      <c r="AH95" s="196">
        <v>0</v>
      </c>
      <c r="AI95" s="196">
        <v>83.76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117.59</v>
      </c>
      <c r="AQ95" s="196">
        <v>38.119999999999997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269.36</v>
      </c>
      <c r="L96" s="196">
        <v>3.85</v>
      </c>
      <c r="M96" s="196">
        <v>56.68</v>
      </c>
      <c r="N96" s="196">
        <v>49.91</v>
      </c>
      <c r="O96" s="196">
        <v>35.25</v>
      </c>
      <c r="P96" s="196">
        <v>23.88</v>
      </c>
      <c r="Q96" s="196">
        <v>6.35</v>
      </c>
      <c r="R96" s="196">
        <v>10.58</v>
      </c>
      <c r="S96" s="196">
        <v>8.6999999999999993</v>
      </c>
      <c r="T96" s="196">
        <v>0</v>
      </c>
      <c r="U96" s="196">
        <v>59.75</v>
      </c>
      <c r="V96" s="196">
        <v>4.8099999999999996</v>
      </c>
      <c r="W96" s="196">
        <v>14.7</v>
      </c>
      <c r="X96" s="196">
        <v>62.33</v>
      </c>
      <c r="Y96" s="196">
        <v>0</v>
      </c>
      <c r="Z96">
        <v>0</v>
      </c>
      <c r="AA96" s="196">
        <v>15.74</v>
      </c>
      <c r="AB96" s="196">
        <v>0</v>
      </c>
      <c r="AC96" s="196">
        <v>0</v>
      </c>
      <c r="AD96" s="196">
        <v>0</v>
      </c>
      <c r="AE96" s="196">
        <v>225</v>
      </c>
      <c r="AF96" s="196">
        <v>0</v>
      </c>
      <c r="AG96" s="196">
        <v>0</v>
      </c>
      <c r="AH96" s="196">
        <v>0</v>
      </c>
      <c r="AI96" s="196">
        <v>83.76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90</v>
      </c>
      <c r="AQ96" s="196">
        <v>19.239999999999998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269.36</v>
      </c>
      <c r="L97" s="196">
        <v>3.85</v>
      </c>
      <c r="M97" s="196">
        <v>56.68</v>
      </c>
      <c r="N97" s="196">
        <v>49.91</v>
      </c>
      <c r="O97" s="196">
        <v>35.25</v>
      </c>
      <c r="P97" s="196">
        <v>23.88</v>
      </c>
      <c r="Q97" s="196">
        <v>5.77</v>
      </c>
      <c r="R97" s="196">
        <v>10.58</v>
      </c>
      <c r="S97" s="196">
        <v>7.4</v>
      </c>
      <c r="T97" s="196">
        <v>0</v>
      </c>
      <c r="U97" s="196">
        <v>59.75</v>
      </c>
      <c r="V97" s="196">
        <v>4.8099999999999996</v>
      </c>
      <c r="W97" s="196">
        <v>7.7</v>
      </c>
      <c r="X97" s="196">
        <v>33.67</v>
      </c>
      <c r="Y97" s="196">
        <v>0</v>
      </c>
      <c r="Z97">
        <v>0</v>
      </c>
      <c r="AA97" s="196">
        <v>15.74</v>
      </c>
      <c r="AB97" s="196">
        <v>0</v>
      </c>
      <c r="AC97" s="196">
        <v>0</v>
      </c>
      <c r="AD97" s="196">
        <v>0</v>
      </c>
      <c r="AE97" s="196">
        <v>225</v>
      </c>
      <c r="AF97" s="196">
        <v>0</v>
      </c>
      <c r="AG97" s="196">
        <v>0</v>
      </c>
      <c r="AH97" s="196">
        <v>0</v>
      </c>
      <c r="AI97" s="196">
        <v>83.76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57.72</v>
      </c>
      <c r="AQ97" s="196">
        <v>19.239999999999998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269.36</v>
      </c>
      <c r="L98" s="196">
        <v>3.85</v>
      </c>
      <c r="M98" s="196">
        <v>56.68</v>
      </c>
      <c r="N98" s="196">
        <v>49.91</v>
      </c>
      <c r="O98" s="196">
        <v>35.25</v>
      </c>
      <c r="P98" s="196">
        <v>23.88</v>
      </c>
      <c r="Q98" s="196">
        <v>5.77</v>
      </c>
      <c r="R98" s="196">
        <v>10.58</v>
      </c>
      <c r="S98" s="196">
        <v>6.73</v>
      </c>
      <c r="T98" s="196">
        <v>0</v>
      </c>
      <c r="U98" s="196">
        <v>59.75</v>
      </c>
      <c r="V98" s="196">
        <v>5</v>
      </c>
      <c r="W98" s="196">
        <v>7.7</v>
      </c>
      <c r="X98" s="196">
        <v>33.67</v>
      </c>
      <c r="Y98" s="196">
        <v>0</v>
      </c>
      <c r="Z98">
        <v>0</v>
      </c>
      <c r="AA98" s="196">
        <v>15.74</v>
      </c>
      <c r="AB98" s="196">
        <v>0</v>
      </c>
      <c r="AC98" s="196">
        <v>0</v>
      </c>
      <c r="AD98" s="196">
        <v>0</v>
      </c>
      <c r="AE98" s="196">
        <v>225</v>
      </c>
      <c r="AF98" s="196">
        <v>0</v>
      </c>
      <c r="AG98" s="196">
        <v>0</v>
      </c>
      <c r="AH98" s="196">
        <v>0</v>
      </c>
      <c r="AI98" s="196">
        <v>83.76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57.72</v>
      </c>
      <c r="AQ98" s="196">
        <v>19.239999999999998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9.1903849999999974</v>
      </c>
      <c r="L99">
        <f t="shared" si="0"/>
        <v>0.12626250000000017</v>
      </c>
      <c r="M99">
        <f t="shared" si="0"/>
        <v>1.2183824999999997</v>
      </c>
      <c r="N99">
        <f t="shared" si="0"/>
        <v>1.1978399999999982</v>
      </c>
      <c r="O99">
        <f t="shared" si="0"/>
        <v>0.84599999999999997</v>
      </c>
      <c r="P99">
        <f t="shared" si="0"/>
        <v>0.57312000000000141</v>
      </c>
      <c r="Q99">
        <f t="shared" si="0"/>
        <v>0.19406500000000032</v>
      </c>
      <c r="R99">
        <f t="shared" si="0"/>
        <v>0.37696250000000031</v>
      </c>
      <c r="S99">
        <f t="shared" si="0"/>
        <v>0.2345149999999997</v>
      </c>
      <c r="T99">
        <f t="shared" si="0"/>
        <v>0</v>
      </c>
      <c r="U99">
        <f t="shared" si="0"/>
        <v>1.4339999999999999</v>
      </c>
      <c r="V99">
        <f t="shared" si="0"/>
        <v>0.16428249999999997</v>
      </c>
      <c r="W99">
        <f t="shared" si="0"/>
        <v>0.35382500000000061</v>
      </c>
      <c r="X99">
        <f t="shared" si="0"/>
        <v>1.309534999999999</v>
      </c>
      <c r="Y99">
        <f t="shared" si="0"/>
        <v>0</v>
      </c>
      <c r="Z99">
        <f t="shared" si="0"/>
        <v>0</v>
      </c>
      <c r="AA99">
        <f t="shared" si="0"/>
        <v>0.35448999999999931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5.4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2.0569850000000005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2.421107500000002</v>
      </c>
      <c r="AQ99">
        <f t="shared" ref="AQ99:AT99" si="1">SUM(AQ3:AQ98)/4000</f>
        <v>0.79668249999999985</v>
      </c>
      <c r="AR99">
        <f t="shared" si="1"/>
        <v>0.43855250000000001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85.62</v>
      </c>
      <c r="L3" s="196">
        <v>23.1</v>
      </c>
      <c r="M3" s="196">
        <v>0</v>
      </c>
      <c r="N3" s="196">
        <v>28.86</v>
      </c>
      <c r="O3" s="196">
        <v>24.23</v>
      </c>
      <c r="P3" s="196">
        <v>59.88</v>
      </c>
      <c r="Q3" s="196">
        <v>2.92</v>
      </c>
      <c r="R3" s="196">
        <v>6.49</v>
      </c>
      <c r="S3" s="196">
        <v>4.03</v>
      </c>
      <c r="T3" s="196">
        <v>0</v>
      </c>
      <c r="U3" s="196">
        <v>318.39</v>
      </c>
      <c r="V3" s="196">
        <v>2.74</v>
      </c>
      <c r="W3" s="196">
        <v>6.73</v>
      </c>
      <c r="X3" s="196">
        <v>36.049999999999997</v>
      </c>
      <c r="Y3" s="196">
        <v>0</v>
      </c>
      <c r="Z3">
        <v>0</v>
      </c>
      <c r="AA3" s="196">
        <v>8.35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47.39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34.630000000000003</v>
      </c>
      <c r="AQ3" s="196">
        <v>11.54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85.62</v>
      </c>
      <c r="L4" s="196">
        <v>23.1</v>
      </c>
      <c r="M4" s="196">
        <v>0</v>
      </c>
      <c r="N4" s="196">
        <v>28.86</v>
      </c>
      <c r="O4" s="196">
        <v>24.23</v>
      </c>
      <c r="P4" s="196">
        <v>59.88</v>
      </c>
      <c r="Q4" s="196">
        <v>2.92</v>
      </c>
      <c r="R4" s="196">
        <v>5.77</v>
      </c>
      <c r="S4" s="196">
        <v>3.89</v>
      </c>
      <c r="T4" s="196">
        <v>0</v>
      </c>
      <c r="U4" s="196">
        <v>318.39</v>
      </c>
      <c r="V4" s="196">
        <v>3.11</v>
      </c>
      <c r="W4" s="196">
        <v>6.73</v>
      </c>
      <c r="X4" s="196">
        <v>36.049999999999997</v>
      </c>
      <c r="Y4" s="196">
        <v>0</v>
      </c>
      <c r="Z4">
        <v>0</v>
      </c>
      <c r="AA4" s="196">
        <v>8.35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47.39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34.630000000000003</v>
      </c>
      <c r="AQ4" s="196">
        <v>11.54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85.62</v>
      </c>
      <c r="L5" s="196">
        <v>23.1</v>
      </c>
      <c r="M5" s="196">
        <v>0</v>
      </c>
      <c r="N5" s="196">
        <v>28.86</v>
      </c>
      <c r="O5" s="196">
        <v>24.23</v>
      </c>
      <c r="P5" s="196">
        <v>59.88</v>
      </c>
      <c r="Q5" s="196">
        <v>2.92</v>
      </c>
      <c r="R5" s="196">
        <v>5.77</v>
      </c>
      <c r="S5" s="196">
        <v>3.89</v>
      </c>
      <c r="T5" s="196">
        <v>0</v>
      </c>
      <c r="U5" s="196">
        <v>318.39</v>
      </c>
      <c r="V5" s="196">
        <v>3.11</v>
      </c>
      <c r="W5" s="196">
        <v>6.73</v>
      </c>
      <c r="X5" s="196">
        <v>36.049999999999997</v>
      </c>
      <c r="Y5" s="196">
        <v>0</v>
      </c>
      <c r="Z5">
        <v>0</v>
      </c>
      <c r="AA5" s="196">
        <v>8.35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47.39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34.630000000000003</v>
      </c>
      <c r="AQ5" s="196">
        <v>11.54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85.62</v>
      </c>
      <c r="L6" s="196">
        <v>23.1</v>
      </c>
      <c r="M6" s="196">
        <v>0</v>
      </c>
      <c r="N6" s="196">
        <v>28.86</v>
      </c>
      <c r="O6" s="196">
        <v>24.23</v>
      </c>
      <c r="P6" s="196">
        <v>59.88</v>
      </c>
      <c r="Q6" s="196">
        <v>2.92</v>
      </c>
      <c r="R6" s="196">
        <v>5.77</v>
      </c>
      <c r="S6" s="196">
        <v>3.89</v>
      </c>
      <c r="T6" s="196">
        <v>0</v>
      </c>
      <c r="U6" s="196">
        <v>318.39</v>
      </c>
      <c r="V6" s="196">
        <v>3.11</v>
      </c>
      <c r="W6" s="196">
        <v>6.73</v>
      </c>
      <c r="X6" s="196">
        <v>36.049999999999997</v>
      </c>
      <c r="Y6" s="196">
        <v>0</v>
      </c>
      <c r="Z6">
        <v>0</v>
      </c>
      <c r="AA6" s="196">
        <v>8.35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47.39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34.630000000000003</v>
      </c>
      <c r="AQ6" s="196">
        <v>11.54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85.62</v>
      </c>
      <c r="L7" s="196">
        <v>23.1</v>
      </c>
      <c r="M7" s="196">
        <v>0</v>
      </c>
      <c r="N7" s="196">
        <v>28.86</v>
      </c>
      <c r="O7" s="196">
        <v>24.23</v>
      </c>
      <c r="P7" s="196">
        <v>59.88</v>
      </c>
      <c r="Q7" s="196">
        <v>2.92</v>
      </c>
      <c r="R7" s="196">
        <v>5.77</v>
      </c>
      <c r="S7" s="196">
        <v>3.89</v>
      </c>
      <c r="T7" s="196">
        <v>0</v>
      </c>
      <c r="U7" s="196">
        <v>318.39</v>
      </c>
      <c r="V7" s="196">
        <v>3.11</v>
      </c>
      <c r="W7" s="196">
        <v>6.73</v>
      </c>
      <c r="X7" s="196">
        <v>36.049999999999997</v>
      </c>
      <c r="Y7" s="196">
        <v>0</v>
      </c>
      <c r="Z7">
        <v>0</v>
      </c>
      <c r="AA7" s="196">
        <v>8.35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47.39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34.630000000000003</v>
      </c>
      <c r="AQ7" s="196">
        <v>11.54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85.62</v>
      </c>
      <c r="L8" s="196">
        <v>23.1</v>
      </c>
      <c r="M8" s="196">
        <v>0</v>
      </c>
      <c r="N8" s="196">
        <v>28.86</v>
      </c>
      <c r="O8" s="196">
        <v>24.23</v>
      </c>
      <c r="P8" s="196">
        <v>59.88</v>
      </c>
      <c r="Q8" s="196">
        <v>2.92</v>
      </c>
      <c r="R8" s="196">
        <v>5.77</v>
      </c>
      <c r="S8" s="196">
        <v>3.89</v>
      </c>
      <c r="T8" s="196">
        <v>0</v>
      </c>
      <c r="U8" s="196">
        <v>318.39</v>
      </c>
      <c r="V8" s="196">
        <v>3.11</v>
      </c>
      <c r="W8" s="196">
        <v>6.73</v>
      </c>
      <c r="X8" s="196">
        <v>36.049999999999997</v>
      </c>
      <c r="Y8" s="196">
        <v>0</v>
      </c>
      <c r="Z8">
        <v>0</v>
      </c>
      <c r="AA8" s="196">
        <v>8.35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47.39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34.630000000000003</v>
      </c>
      <c r="AQ8" s="196">
        <v>11.54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85.62</v>
      </c>
      <c r="L9" s="196">
        <v>23.1</v>
      </c>
      <c r="M9" s="196">
        <v>0</v>
      </c>
      <c r="N9" s="196">
        <v>28.86</v>
      </c>
      <c r="O9" s="196">
        <v>24.23</v>
      </c>
      <c r="P9" s="196">
        <v>59.88</v>
      </c>
      <c r="Q9" s="196">
        <v>2.92</v>
      </c>
      <c r="R9" s="196">
        <v>5.77</v>
      </c>
      <c r="S9" s="196">
        <v>3.89</v>
      </c>
      <c r="T9" s="196">
        <v>0</v>
      </c>
      <c r="U9" s="196">
        <v>318.39</v>
      </c>
      <c r="V9" s="196">
        <v>3.03</v>
      </c>
      <c r="W9" s="196">
        <v>6.73</v>
      </c>
      <c r="X9" s="196">
        <v>19.239999999999998</v>
      </c>
      <c r="Y9" s="196">
        <v>0</v>
      </c>
      <c r="Z9">
        <v>0</v>
      </c>
      <c r="AA9" s="196">
        <v>8.35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47.39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34.630000000000003</v>
      </c>
      <c r="AQ9" s="196">
        <v>11.54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85.62</v>
      </c>
      <c r="L10" s="196">
        <v>23.1</v>
      </c>
      <c r="M10" s="196">
        <v>0</v>
      </c>
      <c r="N10" s="196">
        <v>28.86</v>
      </c>
      <c r="O10" s="196">
        <v>24.23</v>
      </c>
      <c r="P10" s="196">
        <v>59.88</v>
      </c>
      <c r="Q10" s="196">
        <v>2.92</v>
      </c>
      <c r="R10" s="196">
        <v>5.93</v>
      </c>
      <c r="S10" s="196">
        <v>3.89</v>
      </c>
      <c r="T10" s="196">
        <v>0</v>
      </c>
      <c r="U10" s="196">
        <v>318.39</v>
      </c>
      <c r="V10" s="196">
        <v>2.74</v>
      </c>
      <c r="W10" s="196">
        <v>6.73</v>
      </c>
      <c r="X10" s="196">
        <v>19.73</v>
      </c>
      <c r="Y10" s="196">
        <v>0</v>
      </c>
      <c r="Z10">
        <v>0</v>
      </c>
      <c r="AA10" s="196">
        <v>8.35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47.39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36</v>
      </c>
      <c r="AQ10" s="196">
        <v>11.54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85.62</v>
      </c>
      <c r="L11" s="196">
        <v>23.1</v>
      </c>
      <c r="M11" s="196">
        <v>0</v>
      </c>
      <c r="N11" s="196">
        <v>28.86</v>
      </c>
      <c r="O11" s="196">
        <v>24.23</v>
      </c>
      <c r="P11" s="196">
        <v>59.88</v>
      </c>
      <c r="Q11" s="196">
        <v>2.92</v>
      </c>
      <c r="R11" s="196">
        <v>5.93</v>
      </c>
      <c r="S11" s="196">
        <v>3.89</v>
      </c>
      <c r="T11" s="196">
        <v>0</v>
      </c>
      <c r="U11" s="196">
        <v>318.39</v>
      </c>
      <c r="V11" s="196">
        <v>2.74</v>
      </c>
      <c r="W11" s="196">
        <v>6.73</v>
      </c>
      <c r="X11" s="196">
        <v>19.73</v>
      </c>
      <c r="Y11" s="196">
        <v>0</v>
      </c>
      <c r="Z11">
        <v>0</v>
      </c>
      <c r="AA11" s="196">
        <v>8.35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47.39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34.630000000000003</v>
      </c>
      <c r="AQ11" s="196">
        <v>11.54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85.62</v>
      </c>
      <c r="L12" s="196">
        <v>23.1</v>
      </c>
      <c r="M12" s="196">
        <v>0</v>
      </c>
      <c r="N12" s="196">
        <v>28.86</v>
      </c>
      <c r="O12" s="196">
        <v>24.23</v>
      </c>
      <c r="P12" s="196">
        <v>59.88</v>
      </c>
      <c r="Q12" s="196">
        <v>2.92</v>
      </c>
      <c r="R12" s="196">
        <v>5.93</v>
      </c>
      <c r="S12" s="196">
        <v>3.89</v>
      </c>
      <c r="T12" s="196">
        <v>0</v>
      </c>
      <c r="U12" s="196">
        <v>318.39</v>
      </c>
      <c r="V12" s="196">
        <v>2.74</v>
      </c>
      <c r="W12" s="196">
        <v>6.73</v>
      </c>
      <c r="X12" s="196">
        <v>19.73</v>
      </c>
      <c r="Y12" s="196">
        <v>0</v>
      </c>
      <c r="Z12">
        <v>0</v>
      </c>
      <c r="AA12" s="196">
        <v>8.35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47.39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34.630000000000003</v>
      </c>
      <c r="AQ12" s="196">
        <v>11.54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85.62</v>
      </c>
      <c r="L13" s="196">
        <v>23.1</v>
      </c>
      <c r="M13" s="196">
        <v>0</v>
      </c>
      <c r="N13" s="196">
        <v>28.86</v>
      </c>
      <c r="O13" s="196">
        <v>24.23</v>
      </c>
      <c r="P13" s="196">
        <v>59.88</v>
      </c>
      <c r="Q13" s="196">
        <v>2.92</v>
      </c>
      <c r="R13" s="196">
        <v>5.93</v>
      </c>
      <c r="S13" s="196">
        <v>3.89</v>
      </c>
      <c r="T13" s="196">
        <v>0</v>
      </c>
      <c r="U13" s="196">
        <v>318.39</v>
      </c>
      <c r="V13" s="196">
        <v>2.74</v>
      </c>
      <c r="W13" s="196">
        <v>6.73</v>
      </c>
      <c r="X13" s="196">
        <v>19.73</v>
      </c>
      <c r="Y13" s="196">
        <v>0</v>
      </c>
      <c r="Z13">
        <v>0</v>
      </c>
      <c r="AA13" s="196">
        <v>8.35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47.39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34.630000000000003</v>
      </c>
      <c r="AQ13" s="196">
        <v>11.54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85.62</v>
      </c>
      <c r="L14" s="196">
        <v>23.1</v>
      </c>
      <c r="M14" s="196">
        <v>0</v>
      </c>
      <c r="N14" s="196">
        <v>28.86</v>
      </c>
      <c r="O14" s="196">
        <v>24.23</v>
      </c>
      <c r="P14" s="196">
        <v>59.88</v>
      </c>
      <c r="Q14" s="196">
        <v>2.92</v>
      </c>
      <c r="R14" s="196">
        <v>5.93</v>
      </c>
      <c r="S14" s="196">
        <v>3.89</v>
      </c>
      <c r="T14" s="196">
        <v>0</v>
      </c>
      <c r="U14" s="196">
        <v>318.39</v>
      </c>
      <c r="V14" s="196">
        <v>2.74</v>
      </c>
      <c r="W14" s="196">
        <v>6.73</v>
      </c>
      <c r="X14" s="196">
        <v>19.73</v>
      </c>
      <c r="Y14" s="196">
        <v>0</v>
      </c>
      <c r="Z14">
        <v>0</v>
      </c>
      <c r="AA14" s="196">
        <v>8.35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47.39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34.630000000000003</v>
      </c>
      <c r="AQ14" s="196">
        <v>11.54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85.62</v>
      </c>
      <c r="L15" s="196">
        <v>23.1</v>
      </c>
      <c r="M15" s="196">
        <v>0</v>
      </c>
      <c r="N15" s="196">
        <v>28.86</v>
      </c>
      <c r="O15" s="196">
        <v>24.23</v>
      </c>
      <c r="P15" s="196">
        <v>59.88</v>
      </c>
      <c r="Q15" s="196">
        <v>2.92</v>
      </c>
      <c r="R15" s="196">
        <v>5.93</v>
      </c>
      <c r="S15" s="196">
        <v>3.89</v>
      </c>
      <c r="T15" s="196">
        <v>0</v>
      </c>
      <c r="U15" s="196">
        <v>318.39</v>
      </c>
      <c r="V15" s="196">
        <v>2.74</v>
      </c>
      <c r="W15" s="196">
        <v>6.73</v>
      </c>
      <c r="X15" s="196">
        <v>19.73</v>
      </c>
      <c r="Y15" s="196">
        <v>0</v>
      </c>
      <c r="Z15">
        <v>0</v>
      </c>
      <c r="AA15" s="196">
        <v>8.35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48.43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34.630000000000003</v>
      </c>
      <c r="AQ15" s="196">
        <v>11.54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85.62</v>
      </c>
      <c r="L16" s="196">
        <v>23.1</v>
      </c>
      <c r="M16" s="196">
        <v>0</v>
      </c>
      <c r="N16" s="196">
        <v>28.86</v>
      </c>
      <c r="O16" s="196">
        <v>24.23</v>
      </c>
      <c r="P16" s="196">
        <v>59.88</v>
      </c>
      <c r="Q16" s="196">
        <v>2.92</v>
      </c>
      <c r="R16" s="196">
        <v>5.93</v>
      </c>
      <c r="S16" s="196">
        <v>3.89</v>
      </c>
      <c r="T16" s="196">
        <v>0</v>
      </c>
      <c r="U16" s="196">
        <v>318.39</v>
      </c>
      <c r="V16" s="196">
        <v>2.74</v>
      </c>
      <c r="W16" s="196">
        <v>6.73</v>
      </c>
      <c r="X16" s="196">
        <v>19.73</v>
      </c>
      <c r="Y16" s="196">
        <v>0</v>
      </c>
      <c r="Z16">
        <v>0</v>
      </c>
      <c r="AA16" s="196">
        <v>8.35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48.43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34.630000000000003</v>
      </c>
      <c r="AQ16" s="196">
        <v>11.54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85.62</v>
      </c>
      <c r="L17" s="196">
        <v>23.1</v>
      </c>
      <c r="M17" s="196">
        <v>0</v>
      </c>
      <c r="N17" s="196">
        <v>28.86</v>
      </c>
      <c r="O17" s="196">
        <v>24.23</v>
      </c>
      <c r="P17" s="196">
        <v>59.88</v>
      </c>
      <c r="Q17" s="196">
        <v>2.92</v>
      </c>
      <c r="R17" s="196">
        <v>5.93</v>
      </c>
      <c r="S17" s="196">
        <v>3.89</v>
      </c>
      <c r="T17" s="196">
        <v>0</v>
      </c>
      <c r="U17" s="196">
        <v>318.39</v>
      </c>
      <c r="V17" s="196">
        <v>2.74</v>
      </c>
      <c r="W17" s="196">
        <v>6.73</v>
      </c>
      <c r="X17" s="196">
        <v>19.73</v>
      </c>
      <c r="Y17" s="196">
        <v>0</v>
      </c>
      <c r="Z17">
        <v>0</v>
      </c>
      <c r="AA17" s="196">
        <v>8.35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48.43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34.630000000000003</v>
      </c>
      <c r="AQ17" s="196">
        <v>11.54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85.62</v>
      </c>
      <c r="L18" s="196">
        <v>23.1</v>
      </c>
      <c r="M18" s="196">
        <v>0</v>
      </c>
      <c r="N18" s="196">
        <v>28.86</v>
      </c>
      <c r="O18" s="196">
        <v>24.23</v>
      </c>
      <c r="P18" s="196">
        <v>59.88</v>
      </c>
      <c r="Q18" s="196">
        <v>2.92</v>
      </c>
      <c r="R18" s="196">
        <v>5.93</v>
      </c>
      <c r="S18" s="196">
        <v>3.89</v>
      </c>
      <c r="T18" s="196">
        <v>0</v>
      </c>
      <c r="U18" s="196">
        <v>318.39</v>
      </c>
      <c r="V18" s="196">
        <v>2.74</v>
      </c>
      <c r="W18" s="196">
        <v>6.73</v>
      </c>
      <c r="X18" s="196">
        <v>19.73</v>
      </c>
      <c r="Y18" s="196">
        <v>0</v>
      </c>
      <c r="Z18">
        <v>0</v>
      </c>
      <c r="AA18" s="196">
        <v>8.35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48.43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34.630000000000003</v>
      </c>
      <c r="AQ18" s="196">
        <v>11.54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85.62</v>
      </c>
      <c r="L19" s="196">
        <v>23.1</v>
      </c>
      <c r="M19" s="196">
        <v>0</v>
      </c>
      <c r="N19" s="196">
        <v>28.86</v>
      </c>
      <c r="O19" s="196">
        <v>24.23</v>
      </c>
      <c r="P19" s="196">
        <v>59.88</v>
      </c>
      <c r="Q19" s="196">
        <v>2.92</v>
      </c>
      <c r="R19" s="196">
        <v>5.93</v>
      </c>
      <c r="S19" s="196">
        <v>3.89</v>
      </c>
      <c r="T19" s="196">
        <v>0</v>
      </c>
      <c r="U19" s="196">
        <v>318.39</v>
      </c>
      <c r="V19" s="196">
        <v>2.74</v>
      </c>
      <c r="W19" s="196">
        <v>6.73</v>
      </c>
      <c r="X19" s="196">
        <v>19.73</v>
      </c>
      <c r="Y19" s="196">
        <v>0</v>
      </c>
      <c r="Z19">
        <v>0</v>
      </c>
      <c r="AA19" s="196">
        <v>8.35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48.43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34.630000000000003</v>
      </c>
      <c r="AQ19" s="196">
        <v>11.54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85.62</v>
      </c>
      <c r="L20" s="196">
        <v>23.1</v>
      </c>
      <c r="M20" s="196">
        <v>0</v>
      </c>
      <c r="N20" s="196">
        <v>28.86</v>
      </c>
      <c r="O20" s="196">
        <v>24.23</v>
      </c>
      <c r="P20" s="196">
        <v>59.88</v>
      </c>
      <c r="Q20" s="196">
        <v>2.92</v>
      </c>
      <c r="R20" s="196">
        <v>5.93</v>
      </c>
      <c r="S20" s="196">
        <v>3.89</v>
      </c>
      <c r="T20" s="196">
        <v>0</v>
      </c>
      <c r="U20" s="196">
        <v>318.39</v>
      </c>
      <c r="V20" s="196">
        <v>2.74</v>
      </c>
      <c r="W20" s="196">
        <v>6.73</v>
      </c>
      <c r="X20" s="196">
        <v>19.73</v>
      </c>
      <c r="Y20" s="196">
        <v>0</v>
      </c>
      <c r="Z20">
        <v>0</v>
      </c>
      <c r="AA20" s="196">
        <v>8.35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48.43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34.630000000000003</v>
      </c>
      <c r="AQ20" s="196">
        <v>11.54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85.62</v>
      </c>
      <c r="L21" s="196">
        <v>23.1</v>
      </c>
      <c r="M21" s="196">
        <v>0</v>
      </c>
      <c r="N21" s="196">
        <v>28.86</v>
      </c>
      <c r="O21" s="196">
        <v>24.23</v>
      </c>
      <c r="P21" s="196">
        <v>59.88</v>
      </c>
      <c r="Q21" s="196">
        <v>2.92</v>
      </c>
      <c r="R21" s="196">
        <v>5.93</v>
      </c>
      <c r="S21" s="196">
        <v>3.89</v>
      </c>
      <c r="T21" s="196">
        <v>0</v>
      </c>
      <c r="U21" s="196">
        <v>318.39</v>
      </c>
      <c r="V21" s="196">
        <v>2.74</v>
      </c>
      <c r="W21" s="196">
        <v>6.73</v>
      </c>
      <c r="X21" s="196">
        <v>19.73</v>
      </c>
      <c r="Y21" s="196">
        <v>0</v>
      </c>
      <c r="Z21">
        <v>0</v>
      </c>
      <c r="AA21" s="196">
        <v>8.35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48.43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34.630000000000003</v>
      </c>
      <c r="AQ21" s="196">
        <v>11.54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85.62</v>
      </c>
      <c r="L22" s="196">
        <v>23.1</v>
      </c>
      <c r="M22" s="196">
        <v>0</v>
      </c>
      <c r="N22" s="196">
        <v>28.86</v>
      </c>
      <c r="O22" s="196">
        <v>24.23</v>
      </c>
      <c r="P22" s="196">
        <v>59.88</v>
      </c>
      <c r="Q22" s="196">
        <v>2.92</v>
      </c>
      <c r="R22" s="196">
        <v>5.93</v>
      </c>
      <c r="S22" s="196">
        <v>3.89</v>
      </c>
      <c r="T22" s="196">
        <v>0</v>
      </c>
      <c r="U22" s="196">
        <v>318.39</v>
      </c>
      <c r="V22" s="196">
        <v>2.74</v>
      </c>
      <c r="W22" s="196">
        <v>6.73</v>
      </c>
      <c r="X22" s="196">
        <v>19.73</v>
      </c>
      <c r="Y22" s="196">
        <v>0</v>
      </c>
      <c r="Z22">
        <v>0</v>
      </c>
      <c r="AA22" s="196">
        <v>8.35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48.43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34.630000000000003</v>
      </c>
      <c r="AQ22" s="196">
        <v>11.54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85.62</v>
      </c>
      <c r="L23" s="196">
        <v>23.1</v>
      </c>
      <c r="M23" s="196">
        <v>0</v>
      </c>
      <c r="N23" s="196">
        <v>28.86</v>
      </c>
      <c r="O23" s="196">
        <v>24.23</v>
      </c>
      <c r="P23" s="196">
        <v>59.88</v>
      </c>
      <c r="Q23" s="196">
        <v>2.92</v>
      </c>
      <c r="R23" s="196">
        <v>5.47</v>
      </c>
      <c r="S23" s="196">
        <v>3.89</v>
      </c>
      <c r="T23" s="196">
        <v>0</v>
      </c>
      <c r="U23" s="196">
        <v>318.39</v>
      </c>
      <c r="V23" s="196">
        <v>1.91</v>
      </c>
      <c r="W23" s="196">
        <v>6.73</v>
      </c>
      <c r="X23" s="196">
        <v>35.159999999999997</v>
      </c>
      <c r="Y23" s="196">
        <v>0</v>
      </c>
      <c r="Z23">
        <v>0</v>
      </c>
      <c r="AA23" s="196">
        <v>8.35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48.43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33.5</v>
      </c>
      <c r="AQ23" s="196">
        <v>11.54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85.62</v>
      </c>
      <c r="L24" s="196">
        <v>23.1</v>
      </c>
      <c r="M24" s="196">
        <v>0</v>
      </c>
      <c r="N24" s="196">
        <v>28.86</v>
      </c>
      <c r="O24" s="196">
        <v>24.23</v>
      </c>
      <c r="P24" s="196">
        <v>59.88</v>
      </c>
      <c r="Q24" s="196">
        <v>2.92</v>
      </c>
      <c r="R24" s="196">
        <v>5.77</v>
      </c>
      <c r="S24" s="196">
        <v>3.89</v>
      </c>
      <c r="T24" s="196">
        <v>0</v>
      </c>
      <c r="U24" s="196">
        <v>318.39</v>
      </c>
      <c r="V24" s="196">
        <v>1.92</v>
      </c>
      <c r="W24" s="196">
        <v>6.73</v>
      </c>
      <c r="X24" s="196">
        <v>36.049999999999997</v>
      </c>
      <c r="Y24" s="196">
        <v>0</v>
      </c>
      <c r="Z24">
        <v>0</v>
      </c>
      <c r="AA24" s="196">
        <v>8.35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48.43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34.630000000000003</v>
      </c>
      <c r="AQ24" s="196">
        <v>11.54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85.62</v>
      </c>
      <c r="L25" s="196">
        <v>23.09</v>
      </c>
      <c r="M25" s="196">
        <v>0</v>
      </c>
      <c r="N25" s="196">
        <v>28.86</v>
      </c>
      <c r="O25" s="196">
        <v>24.23</v>
      </c>
      <c r="P25" s="196">
        <v>59.88</v>
      </c>
      <c r="Q25" s="196">
        <v>2.92</v>
      </c>
      <c r="R25" s="196">
        <v>5.77</v>
      </c>
      <c r="S25" s="196">
        <v>3.89</v>
      </c>
      <c r="T25" s="196">
        <v>0</v>
      </c>
      <c r="U25" s="196">
        <v>318.39</v>
      </c>
      <c r="V25" s="196">
        <v>1.92</v>
      </c>
      <c r="W25" s="196">
        <v>6.73</v>
      </c>
      <c r="X25" s="196">
        <v>36.049999999999997</v>
      </c>
      <c r="Y25" s="196">
        <v>0</v>
      </c>
      <c r="Z25">
        <v>0</v>
      </c>
      <c r="AA25" s="196">
        <v>8.35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47.39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34.630000000000003</v>
      </c>
      <c r="AQ25" s="196">
        <v>11.54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85.62</v>
      </c>
      <c r="L26" s="196">
        <v>23.09</v>
      </c>
      <c r="M26" s="196">
        <v>0</v>
      </c>
      <c r="N26" s="196">
        <v>28.86</v>
      </c>
      <c r="O26" s="196">
        <v>24.23</v>
      </c>
      <c r="P26" s="196">
        <v>59.88</v>
      </c>
      <c r="Q26" s="196">
        <v>2.92</v>
      </c>
      <c r="R26" s="196">
        <v>5.77</v>
      </c>
      <c r="S26" s="196">
        <v>3.89</v>
      </c>
      <c r="T26" s="196">
        <v>0</v>
      </c>
      <c r="U26" s="196">
        <v>318.39</v>
      </c>
      <c r="V26" s="196">
        <v>1.92</v>
      </c>
      <c r="W26" s="196">
        <v>6.73</v>
      </c>
      <c r="X26" s="196">
        <v>36.049999999999997</v>
      </c>
      <c r="Y26" s="196">
        <v>0</v>
      </c>
      <c r="Z26">
        <v>0</v>
      </c>
      <c r="AA26" s="196">
        <v>8.35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47.39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34.630000000000003</v>
      </c>
      <c r="AQ26" s="196">
        <v>11.54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130.26</v>
      </c>
      <c r="L27" s="196">
        <v>41.1</v>
      </c>
      <c r="M27" s="196">
        <v>0</v>
      </c>
      <c r="N27" s="196">
        <v>28.86</v>
      </c>
      <c r="O27" s="196">
        <v>24.23</v>
      </c>
      <c r="P27" s="196">
        <v>59.88</v>
      </c>
      <c r="Q27" s="196">
        <v>4.6500000000000004</v>
      </c>
      <c r="R27" s="196">
        <v>10.36</v>
      </c>
      <c r="S27" s="196">
        <v>4.75</v>
      </c>
      <c r="T27" s="196">
        <v>0</v>
      </c>
      <c r="U27" s="196">
        <v>318.39</v>
      </c>
      <c r="V27" s="196">
        <v>3.49</v>
      </c>
      <c r="W27" s="196">
        <v>11.13</v>
      </c>
      <c r="X27" s="196">
        <v>35.32</v>
      </c>
      <c r="Y27" s="196">
        <v>0</v>
      </c>
      <c r="Z27">
        <v>0</v>
      </c>
      <c r="AA27" s="196">
        <v>8.35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56.21</v>
      </c>
      <c r="AQ27" s="196">
        <v>21.12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156.96</v>
      </c>
      <c r="L28" s="196">
        <v>41.84</v>
      </c>
      <c r="M28" s="196">
        <v>0</v>
      </c>
      <c r="N28" s="196">
        <v>28.86</v>
      </c>
      <c r="O28" s="196">
        <v>24.23</v>
      </c>
      <c r="P28" s="196">
        <v>59.88</v>
      </c>
      <c r="Q28" s="196">
        <v>5.29</v>
      </c>
      <c r="R28" s="196">
        <v>10.36</v>
      </c>
      <c r="S28" s="196">
        <v>6.01</v>
      </c>
      <c r="T28" s="196">
        <v>0</v>
      </c>
      <c r="U28" s="196">
        <v>318.39</v>
      </c>
      <c r="V28" s="196">
        <v>3.49</v>
      </c>
      <c r="W28" s="196">
        <v>11.34</v>
      </c>
      <c r="X28" s="196">
        <v>36.049999999999997</v>
      </c>
      <c r="Y28" s="196">
        <v>0</v>
      </c>
      <c r="Z28">
        <v>0</v>
      </c>
      <c r="AA28" s="196">
        <v>8.35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67.989999999999995</v>
      </c>
      <c r="AQ28" s="196">
        <v>22.04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157.01</v>
      </c>
      <c r="L29" s="196">
        <v>41.84</v>
      </c>
      <c r="M29" s="196">
        <v>0</v>
      </c>
      <c r="N29" s="196">
        <v>28.86</v>
      </c>
      <c r="O29" s="196">
        <v>24.23</v>
      </c>
      <c r="P29" s="196">
        <v>59.88</v>
      </c>
      <c r="Q29" s="196">
        <v>5.33</v>
      </c>
      <c r="R29" s="196">
        <v>10.36</v>
      </c>
      <c r="S29" s="196">
        <v>6.45</v>
      </c>
      <c r="T29" s="196">
        <v>0</v>
      </c>
      <c r="U29" s="196">
        <v>318.39</v>
      </c>
      <c r="V29" s="196">
        <v>3.49</v>
      </c>
      <c r="W29" s="196">
        <v>11.34</v>
      </c>
      <c r="X29" s="196">
        <v>36.049999999999997</v>
      </c>
      <c r="Y29" s="196">
        <v>0</v>
      </c>
      <c r="Z29">
        <v>0</v>
      </c>
      <c r="AA29" s="196">
        <v>8.35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67.989999999999995</v>
      </c>
      <c r="AQ29" s="196">
        <v>22.04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157.01</v>
      </c>
      <c r="L30" s="196">
        <v>41.84</v>
      </c>
      <c r="M30" s="196">
        <v>0</v>
      </c>
      <c r="N30" s="196">
        <v>28.86</v>
      </c>
      <c r="O30" s="196">
        <v>24.23</v>
      </c>
      <c r="P30" s="196">
        <v>59.88</v>
      </c>
      <c r="Q30" s="196">
        <v>5.33</v>
      </c>
      <c r="R30" s="196">
        <v>10.36</v>
      </c>
      <c r="S30" s="196">
        <v>6.45</v>
      </c>
      <c r="T30" s="196">
        <v>0</v>
      </c>
      <c r="U30" s="196">
        <v>318.39</v>
      </c>
      <c r="V30" s="196">
        <v>3.49</v>
      </c>
      <c r="W30" s="196">
        <v>11.34</v>
      </c>
      <c r="X30" s="196">
        <v>36.049999999999997</v>
      </c>
      <c r="Y30" s="196">
        <v>0</v>
      </c>
      <c r="Z30">
        <v>0</v>
      </c>
      <c r="AA30" s="196">
        <v>8.35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67.989999999999995</v>
      </c>
      <c r="AQ30" s="196">
        <v>22.04</v>
      </c>
      <c r="AR30" s="196">
        <v>0.56000000000000005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156.91</v>
      </c>
      <c r="L31" s="196">
        <v>41.84</v>
      </c>
      <c r="M31" s="196">
        <v>0</v>
      </c>
      <c r="N31" s="196">
        <v>28.86</v>
      </c>
      <c r="O31" s="196">
        <v>24.23</v>
      </c>
      <c r="P31" s="196">
        <v>59.88</v>
      </c>
      <c r="Q31" s="196">
        <v>5.33</v>
      </c>
      <c r="R31" s="196">
        <v>10.36</v>
      </c>
      <c r="S31" s="196">
        <v>6.45</v>
      </c>
      <c r="T31" s="196">
        <v>0</v>
      </c>
      <c r="U31" s="196">
        <v>318.39</v>
      </c>
      <c r="V31" s="196">
        <v>3.49</v>
      </c>
      <c r="W31" s="196">
        <v>11.34</v>
      </c>
      <c r="X31" s="196">
        <v>36.049999999999997</v>
      </c>
      <c r="Y31" s="196">
        <v>0</v>
      </c>
      <c r="Z31">
        <v>0</v>
      </c>
      <c r="AA31" s="196">
        <v>8.35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67.989999999999995</v>
      </c>
      <c r="AQ31" s="196">
        <v>22.04</v>
      </c>
      <c r="AR31" s="196">
        <v>2.52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157.01</v>
      </c>
      <c r="L32" s="196">
        <v>41.84</v>
      </c>
      <c r="M32" s="196">
        <v>0</v>
      </c>
      <c r="N32" s="196">
        <v>28.86</v>
      </c>
      <c r="O32" s="196">
        <v>24.23</v>
      </c>
      <c r="P32" s="196">
        <v>59.88</v>
      </c>
      <c r="Q32" s="196">
        <v>5.33</v>
      </c>
      <c r="R32" s="196">
        <v>10.36</v>
      </c>
      <c r="S32" s="196">
        <v>6.45</v>
      </c>
      <c r="T32" s="196">
        <v>0</v>
      </c>
      <c r="U32" s="196">
        <v>318.39</v>
      </c>
      <c r="V32" s="196">
        <v>3.49</v>
      </c>
      <c r="W32" s="196">
        <v>11.34</v>
      </c>
      <c r="X32" s="196">
        <v>36.049999999999997</v>
      </c>
      <c r="Y32" s="196">
        <v>0</v>
      </c>
      <c r="Z32">
        <v>0</v>
      </c>
      <c r="AA32" s="196">
        <v>8.35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67.989999999999995</v>
      </c>
      <c r="AQ32" s="196">
        <v>22.04</v>
      </c>
      <c r="AR32" s="196">
        <v>7.55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157.01</v>
      </c>
      <c r="L33" s="196">
        <v>41.84</v>
      </c>
      <c r="M33" s="196">
        <v>0</v>
      </c>
      <c r="N33" s="196">
        <v>28.86</v>
      </c>
      <c r="O33" s="196">
        <v>24.23</v>
      </c>
      <c r="P33" s="196">
        <v>59.88</v>
      </c>
      <c r="Q33" s="196">
        <v>5.33</v>
      </c>
      <c r="R33" s="196">
        <v>10.36</v>
      </c>
      <c r="S33" s="196">
        <v>6.45</v>
      </c>
      <c r="T33" s="196">
        <v>0</v>
      </c>
      <c r="U33" s="196">
        <v>318.39</v>
      </c>
      <c r="V33" s="196">
        <v>3.49</v>
      </c>
      <c r="W33" s="196">
        <v>11.34</v>
      </c>
      <c r="X33" s="196">
        <v>36.049999999999997</v>
      </c>
      <c r="Y33" s="196">
        <v>0</v>
      </c>
      <c r="Z33">
        <v>0</v>
      </c>
      <c r="AA33" s="196">
        <v>8.35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67.989999999999995</v>
      </c>
      <c r="AQ33" s="196">
        <v>22.04</v>
      </c>
      <c r="AR33" s="196">
        <v>13.45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157.01</v>
      </c>
      <c r="L34" s="196">
        <v>41.84</v>
      </c>
      <c r="M34" s="196">
        <v>0</v>
      </c>
      <c r="N34" s="196">
        <v>28.86</v>
      </c>
      <c r="O34" s="196">
        <v>24.23</v>
      </c>
      <c r="P34" s="196">
        <v>59.88</v>
      </c>
      <c r="Q34" s="196">
        <v>5.33</v>
      </c>
      <c r="R34" s="196">
        <v>10.36</v>
      </c>
      <c r="S34" s="196">
        <v>6.45</v>
      </c>
      <c r="T34" s="196">
        <v>0</v>
      </c>
      <c r="U34" s="196">
        <v>318.39</v>
      </c>
      <c r="V34" s="196">
        <v>3.49</v>
      </c>
      <c r="W34" s="196">
        <v>11.34</v>
      </c>
      <c r="X34" s="196">
        <v>36.049999999999997</v>
      </c>
      <c r="Y34" s="196">
        <v>0</v>
      </c>
      <c r="Z34">
        <v>0</v>
      </c>
      <c r="AA34" s="196">
        <v>8.35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67.989999999999995</v>
      </c>
      <c r="AQ34" s="196">
        <v>22.04</v>
      </c>
      <c r="AR34" s="196">
        <v>18.54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157.01</v>
      </c>
      <c r="L35" s="196">
        <v>41.84</v>
      </c>
      <c r="M35" s="196">
        <v>0</v>
      </c>
      <c r="N35" s="196">
        <v>28.86</v>
      </c>
      <c r="O35" s="196">
        <v>24.23</v>
      </c>
      <c r="P35" s="196">
        <v>59.88</v>
      </c>
      <c r="Q35" s="196">
        <v>5.33</v>
      </c>
      <c r="R35" s="196">
        <v>10.36</v>
      </c>
      <c r="S35" s="196">
        <v>6.45</v>
      </c>
      <c r="T35" s="196">
        <v>0</v>
      </c>
      <c r="U35" s="196">
        <v>318.39</v>
      </c>
      <c r="V35" s="196">
        <v>3.49</v>
      </c>
      <c r="W35" s="196">
        <v>11.34</v>
      </c>
      <c r="X35" s="196">
        <v>36.049999999999997</v>
      </c>
      <c r="Y35" s="196">
        <v>0</v>
      </c>
      <c r="Z35">
        <v>0</v>
      </c>
      <c r="AA35" s="196">
        <v>8.35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67.989999999999995</v>
      </c>
      <c r="AQ35" s="196">
        <v>22.04</v>
      </c>
      <c r="AR35" s="196">
        <v>23.75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157.01</v>
      </c>
      <c r="L36" s="196">
        <v>41.84</v>
      </c>
      <c r="M36" s="196">
        <v>0</v>
      </c>
      <c r="N36" s="196">
        <v>28.86</v>
      </c>
      <c r="O36" s="196">
        <v>24.23</v>
      </c>
      <c r="P36" s="196">
        <v>59.88</v>
      </c>
      <c r="Q36" s="196">
        <v>5.33</v>
      </c>
      <c r="R36" s="196">
        <v>10.36</v>
      </c>
      <c r="S36" s="196">
        <v>6.45</v>
      </c>
      <c r="T36" s="196">
        <v>0</v>
      </c>
      <c r="U36" s="196">
        <v>318.39</v>
      </c>
      <c r="V36" s="196">
        <v>3.49</v>
      </c>
      <c r="W36" s="196">
        <v>11.34</v>
      </c>
      <c r="X36" s="196">
        <v>36.049999999999997</v>
      </c>
      <c r="Y36" s="196">
        <v>0</v>
      </c>
      <c r="Z36">
        <v>0</v>
      </c>
      <c r="AA36" s="196">
        <v>8.35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67.989999999999995</v>
      </c>
      <c r="AQ36" s="196">
        <v>22.04</v>
      </c>
      <c r="AR36" s="196">
        <v>23.75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157.01</v>
      </c>
      <c r="L37" s="196">
        <v>41.84</v>
      </c>
      <c r="M37" s="196">
        <v>0</v>
      </c>
      <c r="N37" s="196">
        <v>28.86</v>
      </c>
      <c r="O37" s="196">
        <v>24.23</v>
      </c>
      <c r="P37" s="196">
        <v>59.88</v>
      </c>
      <c r="Q37" s="196">
        <v>5.33</v>
      </c>
      <c r="R37" s="196">
        <v>10.36</v>
      </c>
      <c r="S37" s="196">
        <v>6.45</v>
      </c>
      <c r="T37" s="196">
        <v>0</v>
      </c>
      <c r="U37" s="196">
        <v>318.39</v>
      </c>
      <c r="V37" s="196">
        <v>3.49</v>
      </c>
      <c r="W37" s="196">
        <v>11.34</v>
      </c>
      <c r="X37" s="196">
        <v>36.049999999999997</v>
      </c>
      <c r="Y37" s="196">
        <v>0</v>
      </c>
      <c r="Z37">
        <v>0</v>
      </c>
      <c r="AA37" s="196">
        <v>8.35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67.989999999999995</v>
      </c>
      <c r="AQ37" s="196">
        <v>22.04</v>
      </c>
      <c r="AR37" s="196">
        <v>23.75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157.01</v>
      </c>
      <c r="L38" s="196">
        <v>41.84</v>
      </c>
      <c r="M38" s="196">
        <v>0</v>
      </c>
      <c r="N38" s="196">
        <v>28.86</v>
      </c>
      <c r="O38" s="196">
        <v>24.23</v>
      </c>
      <c r="P38" s="196">
        <v>59.88</v>
      </c>
      <c r="Q38" s="196">
        <v>5.33</v>
      </c>
      <c r="R38" s="196">
        <v>10.36</v>
      </c>
      <c r="S38" s="196">
        <v>6.45</v>
      </c>
      <c r="T38" s="196">
        <v>0</v>
      </c>
      <c r="U38" s="196">
        <v>318.39</v>
      </c>
      <c r="V38" s="196">
        <v>3.49</v>
      </c>
      <c r="W38" s="196">
        <v>11.34</v>
      </c>
      <c r="X38" s="196">
        <v>36.049999999999997</v>
      </c>
      <c r="Y38" s="196">
        <v>0</v>
      </c>
      <c r="Z38">
        <v>0</v>
      </c>
      <c r="AA38" s="196">
        <v>8.35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67.989999999999995</v>
      </c>
      <c r="AQ38" s="196">
        <v>22.04</v>
      </c>
      <c r="AR38" s="196">
        <v>23.75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157.01</v>
      </c>
      <c r="L39" s="196">
        <v>41.84</v>
      </c>
      <c r="M39" s="196">
        <v>0</v>
      </c>
      <c r="N39" s="196">
        <v>28.86</v>
      </c>
      <c r="O39" s="196">
        <v>24.23</v>
      </c>
      <c r="P39" s="196">
        <v>59.88</v>
      </c>
      <c r="Q39" s="196">
        <v>5.33</v>
      </c>
      <c r="R39" s="196">
        <v>10.36</v>
      </c>
      <c r="S39" s="196">
        <v>6.45</v>
      </c>
      <c r="T39" s="196">
        <v>0</v>
      </c>
      <c r="U39" s="196">
        <v>318.39</v>
      </c>
      <c r="V39" s="196">
        <v>3.49</v>
      </c>
      <c r="W39" s="196">
        <v>11.34</v>
      </c>
      <c r="X39" s="196">
        <v>36.049999999999997</v>
      </c>
      <c r="Y39" s="196">
        <v>0</v>
      </c>
      <c r="Z39">
        <v>0</v>
      </c>
      <c r="AA39" s="196">
        <v>8.35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67.989999999999995</v>
      </c>
      <c r="AQ39" s="196">
        <v>22.04</v>
      </c>
      <c r="AR39" s="196">
        <v>23.75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157.01</v>
      </c>
      <c r="L40" s="196">
        <v>41.84</v>
      </c>
      <c r="M40" s="196">
        <v>0</v>
      </c>
      <c r="N40" s="196">
        <v>28.86</v>
      </c>
      <c r="O40" s="196">
        <v>24.23</v>
      </c>
      <c r="P40" s="196">
        <v>59.88</v>
      </c>
      <c r="Q40" s="196">
        <v>5.33</v>
      </c>
      <c r="R40" s="196">
        <v>10.36</v>
      </c>
      <c r="S40" s="196">
        <v>6.45</v>
      </c>
      <c r="T40" s="196">
        <v>0</v>
      </c>
      <c r="U40" s="196">
        <v>318.39</v>
      </c>
      <c r="V40" s="196">
        <v>3.49</v>
      </c>
      <c r="W40" s="196">
        <v>11.34</v>
      </c>
      <c r="X40" s="196">
        <v>36.049999999999997</v>
      </c>
      <c r="Y40" s="196">
        <v>0</v>
      </c>
      <c r="Z40">
        <v>0</v>
      </c>
      <c r="AA40" s="196">
        <v>8.35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67.989999999999995</v>
      </c>
      <c r="AQ40" s="196">
        <v>22.04</v>
      </c>
      <c r="AR40" s="196">
        <v>23.75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157.01</v>
      </c>
      <c r="L41" s="196">
        <v>41.84</v>
      </c>
      <c r="M41" s="196">
        <v>0</v>
      </c>
      <c r="N41" s="196">
        <v>28.86</v>
      </c>
      <c r="O41" s="196">
        <v>24.23</v>
      </c>
      <c r="P41" s="196">
        <v>59.88</v>
      </c>
      <c r="Q41" s="196">
        <v>5.33</v>
      </c>
      <c r="R41" s="196">
        <v>10.36</v>
      </c>
      <c r="S41" s="196">
        <v>6.45</v>
      </c>
      <c r="T41" s="196">
        <v>0</v>
      </c>
      <c r="U41" s="196">
        <v>318.39</v>
      </c>
      <c r="V41" s="196">
        <v>3.49</v>
      </c>
      <c r="W41" s="196">
        <v>11.34</v>
      </c>
      <c r="X41" s="196">
        <v>36.049999999999997</v>
      </c>
      <c r="Y41" s="196">
        <v>0</v>
      </c>
      <c r="Z41">
        <v>0</v>
      </c>
      <c r="AA41" s="196">
        <v>8.35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67.989999999999995</v>
      </c>
      <c r="AQ41" s="196">
        <v>22.04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157.01</v>
      </c>
      <c r="L42" s="196">
        <v>41.84</v>
      </c>
      <c r="M42" s="196">
        <v>0</v>
      </c>
      <c r="N42" s="196">
        <v>28.86</v>
      </c>
      <c r="O42" s="196">
        <v>24.23</v>
      </c>
      <c r="P42" s="196">
        <v>59.88</v>
      </c>
      <c r="Q42" s="196">
        <v>5.33</v>
      </c>
      <c r="R42" s="196">
        <v>10.36</v>
      </c>
      <c r="S42" s="196">
        <v>6.45</v>
      </c>
      <c r="T42" s="196">
        <v>0</v>
      </c>
      <c r="U42" s="196">
        <v>318.39</v>
      </c>
      <c r="V42" s="196">
        <v>3.49</v>
      </c>
      <c r="W42" s="196">
        <v>11.34</v>
      </c>
      <c r="X42" s="196">
        <v>36.049999999999997</v>
      </c>
      <c r="Y42" s="196">
        <v>0</v>
      </c>
      <c r="Z42">
        <v>0</v>
      </c>
      <c r="AA42" s="196">
        <v>8.35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67.989999999999995</v>
      </c>
      <c r="AQ42" s="196">
        <v>22.04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157.01</v>
      </c>
      <c r="L43" s="196">
        <v>41.84</v>
      </c>
      <c r="M43" s="196">
        <v>0</v>
      </c>
      <c r="N43" s="196">
        <v>28.86</v>
      </c>
      <c r="O43" s="196">
        <v>24.23</v>
      </c>
      <c r="P43" s="196">
        <v>59.88</v>
      </c>
      <c r="Q43" s="196">
        <v>5.33</v>
      </c>
      <c r="R43" s="196">
        <v>10.36</v>
      </c>
      <c r="S43" s="196">
        <v>6.45</v>
      </c>
      <c r="T43" s="196">
        <v>0</v>
      </c>
      <c r="U43" s="196">
        <v>318.39</v>
      </c>
      <c r="V43" s="196">
        <v>3.49</v>
      </c>
      <c r="W43" s="196">
        <v>11.34</v>
      </c>
      <c r="X43" s="196">
        <v>36.049999999999997</v>
      </c>
      <c r="Y43" s="196">
        <v>0</v>
      </c>
      <c r="Z43">
        <v>0</v>
      </c>
      <c r="AA43" s="196">
        <v>8.35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67.989999999999995</v>
      </c>
      <c r="AQ43" s="196">
        <v>22.04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157.01</v>
      </c>
      <c r="L44" s="196">
        <v>41.84</v>
      </c>
      <c r="M44" s="196">
        <v>0</v>
      </c>
      <c r="N44" s="196">
        <v>28.86</v>
      </c>
      <c r="O44" s="196">
        <v>24.23</v>
      </c>
      <c r="P44" s="196">
        <v>59.88</v>
      </c>
      <c r="Q44" s="196">
        <v>5.33</v>
      </c>
      <c r="R44" s="196">
        <v>10.36</v>
      </c>
      <c r="S44" s="196">
        <v>6.45</v>
      </c>
      <c r="T44" s="196">
        <v>0</v>
      </c>
      <c r="U44" s="196">
        <v>318.39</v>
      </c>
      <c r="V44" s="196">
        <v>3.49</v>
      </c>
      <c r="W44" s="196">
        <v>11.34</v>
      </c>
      <c r="X44" s="196">
        <v>36.049999999999997</v>
      </c>
      <c r="Y44" s="196">
        <v>0</v>
      </c>
      <c r="Z44">
        <v>0</v>
      </c>
      <c r="AA44" s="196">
        <v>8.35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67.989999999999995</v>
      </c>
      <c r="AQ44" s="196">
        <v>22.04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157.01</v>
      </c>
      <c r="L45" s="196">
        <v>41.84</v>
      </c>
      <c r="M45" s="196">
        <v>0</v>
      </c>
      <c r="N45" s="196">
        <v>28.86</v>
      </c>
      <c r="O45" s="196">
        <v>24.23</v>
      </c>
      <c r="P45" s="196">
        <v>59.88</v>
      </c>
      <c r="Q45" s="196">
        <v>5.33</v>
      </c>
      <c r="R45" s="196">
        <v>10.36</v>
      </c>
      <c r="S45" s="196">
        <v>6.45</v>
      </c>
      <c r="T45" s="196">
        <v>0</v>
      </c>
      <c r="U45" s="196">
        <v>318.39</v>
      </c>
      <c r="V45" s="196">
        <v>3.49</v>
      </c>
      <c r="W45" s="196">
        <v>11.34</v>
      </c>
      <c r="X45" s="196">
        <v>36.049999999999997</v>
      </c>
      <c r="Y45" s="196">
        <v>0</v>
      </c>
      <c r="Z45">
        <v>0</v>
      </c>
      <c r="AA45" s="196">
        <v>8.35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67.989999999999995</v>
      </c>
      <c r="AQ45" s="196">
        <v>22.04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157.01</v>
      </c>
      <c r="L46" s="196">
        <v>41.84</v>
      </c>
      <c r="M46" s="196">
        <v>0</v>
      </c>
      <c r="N46" s="196">
        <v>28.86</v>
      </c>
      <c r="O46" s="196">
        <v>24.23</v>
      </c>
      <c r="P46" s="196">
        <v>59.88</v>
      </c>
      <c r="Q46" s="196">
        <v>5.33</v>
      </c>
      <c r="R46" s="196">
        <v>10.36</v>
      </c>
      <c r="S46" s="196">
        <v>6.45</v>
      </c>
      <c r="T46" s="196">
        <v>0</v>
      </c>
      <c r="U46" s="196">
        <v>318.39</v>
      </c>
      <c r="V46" s="196">
        <v>3.49</v>
      </c>
      <c r="W46" s="196">
        <v>11.34</v>
      </c>
      <c r="X46" s="196">
        <v>36.049999999999997</v>
      </c>
      <c r="Y46" s="196">
        <v>0</v>
      </c>
      <c r="Z46">
        <v>0</v>
      </c>
      <c r="AA46" s="196">
        <v>8.35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67.989999999999995</v>
      </c>
      <c r="AQ46" s="196">
        <v>22.04</v>
      </c>
      <c r="AR46" s="196">
        <v>26.3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157.01</v>
      </c>
      <c r="L47" s="196">
        <v>41.84</v>
      </c>
      <c r="M47" s="196">
        <v>0</v>
      </c>
      <c r="N47" s="196">
        <v>28.86</v>
      </c>
      <c r="O47" s="196">
        <v>24.23</v>
      </c>
      <c r="P47" s="196">
        <v>59.88</v>
      </c>
      <c r="Q47" s="196">
        <v>5.33</v>
      </c>
      <c r="R47" s="196">
        <v>10.36</v>
      </c>
      <c r="S47" s="196">
        <v>6.45</v>
      </c>
      <c r="T47" s="196">
        <v>0</v>
      </c>
      <c r="U47" s="196">
        <v>318.39</v>
      </c>
      <c r="V47" s="196">
        <v>3.49</v>
      </c>
      <c r="W47" s="196">
        <v>11.34</v>
      </c>
      <c r="X47" s="196">
        <v>36.049999999999997</v>
      </c>
      <c r="Y47" s="196">
        <v>0</v>
      </c>
      <c r="Z47">
        <v>0</v>
      </c>
      <c r="AA47" s="196">
        <v>8.35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67.989999999999995</v>
      </c>
      <c r="AQ47" s="196">
        <v>22.04</v>
      </c>
      <c r="AR47" s="196">
        <v>26.3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157.01</v>
      </c>
      <c r="L48" s="196">
        <v>41.84</v>
      </c>
      <c r="M48" s="196">
        <v>0</v>
      </c>
      <c r="N48" s="196">
        <v>28.86</v>
      </c>
      <c r="O48" s="196">
        <v>24.23</v>
      </c>
      <c r="P48" s="196">
        <v>59.88</v>
      </c>
      <c r="Q48" s="196">
        <v>5.33</v>
      </c>
      <c r="R48" s="196">
        <v>10.36</v>
      </c>
      <c r="S48" s="196">
        <v>6.45</v>
      </c>
      <c r="T48" s="196">
        <v>0</v>
      </c>
      <c r="U48" s="196">
        <v>318.39</v>
      </c>
      <c r="V48" s="196">
        <v>3.49</v>
      </c>
      <c r="W48" s="196">
        <v>11.34</v>
      </c>
      <c r="X48" s="196">
        <v>36.049999999999997</v>
      </c>
      <c r="Y48" s="196">
        <v>0</v>
      </c>
      <c r="Z48">
        <v>0</v>
      </c>
      <c r="AA48" s="196">
        <v>8.35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67.989999999999995</v>
      </c>
      <c r="AQ48" s="196">
        <v>22.04</v>
      </c>
      <c r="AR48" s="196">
        <v>26.3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157.01</v>
      </c>
      <c r="L49" s="196">
        <v>41.84</v>
      </c>
      <c r="M49" s="196">
        <v>0</v>
      </c>
      <c r="N49" s="196">
        <v>28.86</v>
      </c>
      <c r="O49" s="196">
        <v>24.23</v>
      </c>
      <c r="P49" s="196">
        <v>59.88</v>
      </c>
      <c r="Q49" s="196">
        <v>5.33</v>
      </c>
      <c r="R49" s="196">
        <v>10.36</v>
      </c>
      <c r="S49" s="196">
        <v>6.45</v>
      </c>
      <c r="T49" s="196">
        <v>0</v>
      </c>
      <c r="U49" s="196">
        <v>318.39</v>
      </c>
      <c r="V49" s="196">
        <v>3.49</v>
      </c>
      <c r="W49" s="196">
        <v>11.34</v>
      </c>
      <c r="X49" s="196">
        <v>36.049999999999997</v>
      </c>
      <c r="Y49" s="196">
        <v>0</v>
      </c>
      <c r="Z49">
        <v>0</v>
      </c>
      <c r="AA49" s="196">
        <v>8.35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67.989999999999995</v>
      </c>
      <c r="AQ49" s="196">
        <v>22.04</v>
      </c>
      <c r="AR49" s="196">
        <v>26.3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157.07</v>
      </c>
      <c r="L50" s="196">
        <v>33.67</v>
      </c>
      <c r="M50" s="196">
        <v>0</v>
      </c>
      <c r="N50" s="196">
        <v>28.86</v>
      </c>
      <c r="O50" s="196">
        <v>24.23</v>
      </c>
      <c r="P50" s="196">
        <v>59.88</v>
      </c>
      <c r="Q50" s="196">
        <v>5.33</v>
      </c>
      <c r="R50" s="196">
        <v>10.36</v>
      </c>
      <c r="S50" s="196">
        <v>6.45</v>
      </c>
      <c r="T50" s="196">
        <v>0</v>
      </c>
      <c r="U50" s="196">
        <v>318.39</v>
      </c>
      <c r="V50" s="196">
        <v>3.49</v>
      </c>
      <c r="W50" s="196">
        <v>11.34</v>
      </c>
      <c r="X50" s="196">
        <v>36.049999999999997</v>
      </c>
      <c r="Y50" s="196">
        <v>0</v>
      </c>
      <c r="Z50">
        <v>0</v>
      </c>
      <c r="AA50" s="196">
        <v>8.35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67.989999999999995</v>
      </c>
      <c r="AQ50" s="196">
        <v>22.04</v>
      </c>
      <c r="AR50" s="196">
        <v>26.3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139.49</v>
      </c>
      <c r="L51" s="196">
        <v>41.81</v>
      </c>
      <c r="M51" s="196">
        <v>0</v>
      </c>
      <c r="N51" s="196">
        <v>28.86</v>
      </c>
      <c r="O51" s="196">
        <v>24.23</v>
      </c>
      <c r="P51" s="196">
        <v>59.88</v>
      </c>
      <c r="Q51" s="196">
        <v>5.33</v>
      </c>
      <c r="R51" s="196">
        <v>10.36</v>
      </c>
      <c r="S51" s="196">
        <v>6.45</v>
      </c>
      <c r="T51" s="196">
        <v>0</v>
      </c>
      <c r="U51" s="196">
        <v>318.39</v>
      </c>
      <c r="V51" s="196">
        <v>3.49</v>
      </c>
      <c r="W51" s="196">
        <v>8.5</v>
      </c>
      <c r="X51" s="196">
        <v>36.049999999999997</v>
      </c>
      <c r="Y51" s="196">
        <v>0</v>
      </c>
      <c r="Z51">
        <v>0</v>
      </c>
      <c r="AA51" s="196">
        <v>8.01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46.01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67.989999999999995</v>
      </c>
      <c r="AQ51" s="196">
        <v>22.04</v>
      </c>
      <c r="AR51" s="196">
        <v>26.3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134.68</v>
      </c>
      <c r="L52" s="196">
        <v>41.84</v>
      </c>
      <c r="M52" s="196">
        <v>0</v>
      </c>
      <c r="N52" s="196">
        <v>28.86</v>
      </c>
      <c r="O52" s="196">
        <v>24.23</v>
      </c>
      <c r="P52" s="196">
        <v>59.88</v>
      </c>
      <c r="Q52" s="196">
        <v>5.33</v>
      </c>
      <c r="R52" s="196">
        <v>10.36</v>
      </c>
      <c r="S52" s="196">
        <v>6.45</v>
      </c>
      <c r="T52" s="196">
        <v>0</v>
      </c>
      <c r="U52" s="196">
        <v>318.39</v>
      </c>
      <c r="V52" s="196">
        <v>3.49</v>
      </c>
      <c r="W52" s="196">
        <v>8.5</v>
      </c>
      <c r="X52" s="196">
        <v>36.049999999999997</v>
      </c>
      <c r="Y52" s="196">
        <v>0</v>
      </c>
      <c r="Z52">
        <v>0</v>
      </c>
      <c r="AA52" s="196">
        <v>8.01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46.01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67.989999999999995</v>
      </c>
      <c r="AQ52" s="196">
        <v>22.04</v>
      </c>
      <c r="AR52" s="196">
        <v>26.3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125.06</v>
      </c>
      <c r="L53" s="196">
        <v>41.84</v>
      </c>
      <c r="M53" s="196">
        <v>0</v>
      </c>
      <c r="N53" s="196">
        <v>28.86</v>
      </c>
      <c r="O53" s="196">
        <v>24.23</v>
      </c>
      <c r="P53" s="196">
        <v>59.88</v>
      </c>
      <c r="Q53" s="196">
        <v>5.33</v>
      </c>
      <c r="R53" s="196">
        <v>10.36</v>
      </c>
      <c r="S53" s="196">
        <v>6.45</v>
      </c>
      <c r="T53" s="196">
        <v>0</v>
      </c>
      <c r="U53" s="196">
        <v>318.39</v>
      </c>
      <c r="V53" s="196">
        <v>3.49</v>
      </c>
      <c r="W53" s="196">
        <v>8.5</v>
      </c>
      <c r="X53" s="196">
        <v>36.049999999999997</v>
      </c>
      <c r="Y53" s="196">
        <v>0</v>
      </c>
      <c r="Z53">
        <v>0</v>
      </c>
      <c r="AA53" s="196">
        <v>8.01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46.01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67.989999999999995</v>
      </c>
      <c r="AQ53" s="196">
        <v>22.04</v>
      </c>
      <c r="AR53" s="196">
        <v>26.3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106.11</v>
      </c>
      <c r="L54" s="196">
        <v>38.479999999999997</v>
      </c>
      <c r="M54" s="196">
        <v>0</v>
      </c>
      <c r="N54" s="196">
        <v>28.86</v>
      </c>
      <c r="O54" s="196">
        <v>24.23</v>
      </c>
      <c r="P54" s="196">
        <v>59.88</v>
      </c>
      <c r="Q54" s="196">
        <v>5.33</v>
      </c>
      <c r="R54" s="196">
        <v>10.36</v>
      </c>
      <c r="S54" s="196">
        <v>6.45</v>
      </c>
      <c r="T54" s="196">
        <v>0</v>
      </c>
      <c r="U54" s="196">
        <v>318.39</v>
      </c>
      <c r="V54" s="196">
        <v>3.49</v>
      </c>
      <c r="W54" s="196">
        <v>8.5</v>
      </c>
      <c r="X54" s="196">
        <v>36.049999999999997</v>
      </c>
      <c r="Y54" s="196">
        <v>0</v>
      </c>
      <c r="Z54">
        <v>0</v>
      </c>
      <c r="AA54" s="196">
        <v>8.01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46.01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67.989999999999995</v>
      </c>
      <c r="AQ54" s="196">
        <v>22.04</v>
      </c>
      <c r="AR54" s="196">
        <v>26.3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86.39</v>
      </c>
      <c r="L55" s="196">
        <v>22.13</v>
      </c>
      <c r="M55" s="196">
        <v>0</v>
      </c>
      <c r="N55" s="196">
        <v>28.86</v>
      </c>
      <c r="O55" s="196">
        <v>24.23</v>
      </c>
      <c r="P55" s="196">
        <v>59.88</v>
      </c>
      <c r="Q55" s="196">
        <v>5.33</v>
      </c>
      <c r="R55" s="196">
        <v>10.36</v>
      </c>
      <c r="S55" s="196">
        <v>6.45</v>
      </c>
      <c r="T55" s="196">
        <v>0</v>
      </c>
      <c r="U55" s="196">
        <v>318.39</v>
      </c>
      <c r="V55" s="196">
        <v>3.49</v>
      </c>
      <c r="W55" s="196">
        <v>8.5</v>
      </c>
      <c r="X55" s="196">
        <v>36.049999999999997</v>
      </c>
      <c r="Y55" s="196">
        <v>0</v>
      </c>
      <c r="Z55">
        <v>0</v>
      </c>
      <c r="AA55" s="196">
        <v>8.01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46.01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67.989999999999995</v>
      </c>
      <c r="AQ55" s="196">
        <v>11.54</v>
      </c>
      <c r="AR55" s="196">
        <v>26.3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86.39</v>
      </c>
      <c r="L56" s="196">
        <v>22.13</v>
      </c>
      <c r="M56" s="196">
        <v>0</v>
      </c>
      <c r="N56" s="196">
        <v>28.86</v>
      </c>
      <c r="O56" s="196">
        <v>24.23</v>
      </c>
      <c r="P56" s="196">
        <v>59.88</v>
      </c>
      <c r="Q56" s="196">
        <v>5.33</v>
      </c>
      <c r="R56" s="196">
        <v>10.36</v>
      </c>
      <c r="S56" s="196">
        <v>6.45</v>
      </c>
      <c r="T56" s="196">
        <v>0</v>
      </c>
      <c r="U56" s="196">
        <v>318.39</v>
      </c>
      <c r="V56" s="196">
        <v>3.49</v>
      </c>
      <c r="W56" s="196">
        <v>8.5</v>
      </c>
      <c r="X56" s="196">
        <v>36.049999999999997</v>
      </c>
      <c r="Y56" s="196">
        <v>0</v>
      </c>
      <c r="Z56">
        <v>0</v>
      </c>
      <c r="AA56" s="196">
        <v>8.01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46.01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67.989999999999995</v>
      </c>
      <c r="AQ56" s="196">
        <v>11.54</v>
      </c>
      <c r="AR56" s="196">
        <v>26.3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86.39</v>
      </c>
      <c r="L57" s="196">
        <v>24.05</v>
      </c>
      <c r="M57" s="196">
        <v>0</v>
      </c>
      <c r="N57" s="196">
        <v>28.86</v>
      </c>
      <c r="O57" s="196">
        <v>24.23</v>
      </c>
      <c r="P57" s="196">
        <v>59.88</v>
      </c>
      <c r="Q57" s="196">
        <v>3.85</v>
      </c>
      <c r="R57" s="196">
        <v>5.77</v>
      </c>
      <c r="S57" s="196">
        <v>3.85</v>
      </c>
      <c r="T57" s="196">
        <v>0</v>
      </c>
      <c r="U57" s="196">
        <v>318.39</v>
      </c>
      <c r="V57" s="196">
        <v>5.07</v>
      </c>
      <c r="W57" s="196">
        <v>8.5</v>
      </c>
      <c r="X57" s="196">
        <v>36.049999999999997</v>
      </c>
      <c r="Y57" s="196">
        <v>0</v>
      </c>
      <c r="Z57">
        <v>0</v>
      </c>
      <c r="AA57" s="196">
        <v>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47.39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67.989999999999995</v>
      </c>
      <c r="AQ57" s="196">
        <v>12.28</v>
      </c>
      <c r="AR57" s="196">
        <v>26.3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86.39</v>
      </c>
      <c r="L58" s="196">
        <v>24.05</v>
      </c>
      <c r="M58" s="196">
        <v>0</v>
      </c>
      <c r="N58" s="196">
        <v>28.86</v>
      </c>
      <c r="O58" s="196">
        <v>24.23</v>
      </c>
      <c r="P58" s="196">
        <v>59.88</v>
      </c>
      <c r="Q58" s="196">
        <v>3.85</v>
      </c>
      <c r="R58" s="196">
        <v>5.77</v>
      </c>
      <c r="S58" s="196">
        <v>3.85</v>
      </c>
      <c r="T58" s="196">
        <v>0</v>
      </c>
      <c r="U58" s="196">
        <v>318.39</v>
      </c>
      <c r="V58" s="196">
        <v>5.07</v>
      </c>
      <c r="W58" s="196">
        <v>8.5</v>
      </c>
      <c r="X58" s="196">
        <v>36.049999999999997</v>
      </c>
      <c r="Y58" s="196">
        <v>0</v>
      </c>
      <c r="Z58">
        <v>0</v>
      </c>
      <c r="AA58" s="196">
        <v>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47.39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67.989999999999995</v>
      </c>
      <c r="AQ58" s="196">
        <v>12.28</v>
      </c>
      <c r="AR58" s="196">
        <v>26.3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86.39</v>
      </c>
      <c r="L59" s="196">
        <v>24.05</v>
      </c>
      <c r="M59" s="196">
        <v>0</v>
      </c>
      <c r="N59" s="196">
        <v>28.86</v>
      </c>
      <c r="O59" s="196">
        <v>24.23</v>
      </c>
      <c r="P59" s="196">
        <v>59.88</v>
      </c>
      <c r="Q59" s="196">
        <v>3.85</v>
      </c>
      <c r="R59" s="196">
        <v>5.77</v>
      </c>
      <c r="S59" s="196">
        <v>3.85</v>
      </c>
      <c r="T59" s="196">
        <v>0</v>
      </c>
      <c r="U59" s="196">
        <v>318.39</v>
      </c>
      <c r="V59" s="196">
        <v>1.92</v>
      </c>
      <c r="W59" s="196">
        <v>8.5</v>
      </c>
      <c r="X59" s="196">
        <v>36.049999999999997</v>
      </c>
      <c r="Y59" s="196">
        <v>0</v>
      </c>
      <c r="Z59">
        <v>0</v>
      </c>
      <c r="AA59" s="196">
        <v>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47.39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67.989999999999995</v>
      </c>
      <c r="AQ59" s="196">
        <v>12.51</v>
      </c>
      <c r="AR59" s="196">
        <v>26.3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86.39</v>
      </c>
      <c r="L60" s="196">
        <v>24.05</v>
      </c>
      <c r="M60" s="196">
        <v>0</v>
      </c>
      <c r="N60" s="196">
        <v>28.86</v>
      </c>
      <c r="O60" s="196">
        <v>24.23</v>
      </c>
      <c r="P60" s="196">
        <v>59.88</v>
      </c>
      <c r="Q60" s="196">
        <v>3.85</v>
      </c>
      <c r="R60" s="196">
        <v>5.77</v>
      </c>
      <c r="S60" s="196">
        <v>3.85</v>
      </c>
      <c r="T60" s="196">
        <v>0</v>
      </c>
      <c r="U60" s="196">
        <v>318.39</v>
      </c>
      <c r="V60" s="196">
        <v>1.92</v>
      </c>
      <c r="W60" s="196">
        <v>8.5</v>
      </c>
      <c r="X60" s="196">
        <v>36.049999999999997</v>
      </c>
      <c r="Y60" s="196">
        <v>0</v>
      </c>
      <c r="Z60">
        <v>0</v>
      </c>
      <c r="AA60" s="196">
        <v>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47.39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67.989999999999995</v>
      </c>
      <c r="AQ60" s="196">
        <v>12.51</v>
      </c>
      <c r="AR60" s="196">
        <v>26.3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86.39</v>
      </c>
      <c r="L61" s="196">
        <v>24.05</v>
      </c>
      <c r="M61" s="196">
        <v>0</v>
      </c>
      <c r="N61" s="196">
        <v>28.86</v>
      </c>
      <c r="O61" s="196">
        <v>24.23</v>
      </c>
      <c r="P61" s="196">
        <v>59.88</v>
      </c>
      <c r="Q61" s="196">
        <v>3.85</v>
      </c>
      <c r="R61" s="196">
        <v>5.77</v>
      </c>
      <c r="S61" s="196">
        <v>3.85</v>
      </c>
      <c r="T61" s="196">
        <v>0</v>
      </c>
      <c r="U61" s="196">
        <v>318.39</v>
      </c>
      <c r="V61" s="196">
        <v>1.92</v>
      </c>
      <c r="W61" s="196">
        <v>8.5</v>
      </c>
      <c r="X61" s="196">
        <v>36.049999999999997</v>
      </c>
      <c r="Y61" s="196">
        <v>0</v>
      </c>
      <c r="Z61">
        <v>0</v>
      </c>
      <c r="AA61" s="196">
        <v>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47.39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67.989999999999995</v>
      </c>
      <c r="AQ61" s="196">
        <v>12.51</v>
      </c>
      <c r="AR61" s="196">
        <v>26.3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86.39</v>
      </c>
      <c r="L62" s="196">
        <v>24.05</v>
      </c>
      <c r="M62" s="196">
        <v>0</v>
      </c>
      <c r="N62" s="196">
        <v>28.86</v>
      </c>
      <c r="O62" s="196">
        <v>24.23</v>
      </c>
      <c r="P62" s="196">
        <v>59.88</v>
      </c>
      <c r="Q62" s="196">
        <v>3.85</v>
      </c>
      <c r="R62" s="196">
        <v>5.77</v>
      </c>
      <c r="S62" s="196">
        <v>3.85</v>
      </c>
      <c r="T62" s="196">
        <v>0</v>
      </c>
      <c r="U62" s="196">
        <v>318.39</v>
      </c>
      <c r="V62" s="196">
        <v>1.92</v>
      </c>
      <c r="W62" s="196">
        <v>8.5</v>
      </c>
      <c r="X62" s="196">
        <v>36.049999999999997</v>
      </c>
      <c r="Y62" s="196">
        <v>0</v>
      </c>
      <c r="Z62">
        <v>0</v>
      </c>
      <c r="AA62" s="196">
        <v>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47.39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67.989999999999995</v>
      </c>
      <c r="AQ62" s="196">
        <v>12.51</v>
      </c>
      <c r="AR62" s="196">
        <v>26.3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86.39</v>
      </c>
      <c r="L63" s="196">
        <v>24.05</v>
      </c>
      <c r="M63" s="196">
        <v>0</v>
      </c>
      <c r="N63" s="196">
        <v>28.86</v>
      </c>
      <c r="O63" s="196">
        <v>24.23</v>
      </c>
      <c r="P63" s="196">
        <v>59.88</v>
      </c>
      <c r="Q63" s="196">
        <v>3.85</v>
      </c>
      <c r="R63" s="196">
        <v>5.77</v>
      </c>
      <c r="S63" s="196">
        <v>3.85</v>
      </c>
      <c r="T63" s="196">
        <v>0</v>
      </c>
      <c r="U63" s="196">
        <v>318.39</v>
      </c>
      <c r="V63" s="196">
        <v>1.92</v>
      </c>
      <c r="W63" s="196">
        <v>8.5</v>
      </c>
      <c r="X63" s="196">
        <v>36.049999999999997</v>
      </c>
      <c r="Y63" s="196">
        <v>0</v>
      </c>
      <c r="Z63">
        <v>0</v>
      </c>
      <c r="AA63" s="196">
        <v>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47.39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67.989999999999995</v>
      </c>
      <c r="AQ63" s="196">
        <v>12.51</v>
      </c>
      <c r="AR63" s="196">
        <v>26.3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86.39</v>
      </c>
      <c r="L64" s="196">
        <v>24.05</v>
      </c>
      <c r="M64" s="196">
        <v>0</v>
      </c>
      <c r="N64" s="196">
        <v>28.86</v>
      </c>
      <c r="O64" s="196">
        <v>24.23</v>
      </c>
      <c r="P64" s="196">
        <v>59.88</v>
      </c>
      <c r="Q64" s="196">
        <v>3.85</v>
      </c>
      <c r="R64" s="196">
        <v>5.77</v>
      </c>
      <c r="S64" s="196">
        <v>3.85</v>
      </c>
      <c r="T64" s="196">
        <v>0</v>
      </c>
      <c r="U64" s="196">
        <v>318.39</v>
      </c>
      <c r="V64" s="196">
        <v>1.92</v>
      </c>
      <c r="W64" s="196">
        <v>8.5</v>
      </c>
      <c r="X64" s="196">
        <v>36.049999999999997</v>
      </c>
      <c r="Y64" s="196">
        <v>0</v>
      </c>
      <c r="Z64">
        <v>0</v>
      </c>
      <c r="AA64" s="196">
        <v>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47.39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67.989999999999995</v>
      </c>
      <c r="AQ64" s="196">
        <v>12.51</v>
      </c>
      <c r="AR64" s="196">
        <v>26.3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86.39</v>
      </c>
      <c r="L65" s="196">
        <v>24.05</v>
      </c>
      <c r="M65" s="196">
        <v>0</v>
      </c>
      <c r="N65" s="196">
        <v>28.86</v>
      </c>
      <c r="O65" s="196">
        <v>24.23</v>
      </c>
      <c r="P65" s="196">
        <v>59.88</v>
      </c>
      <c r="Q65" s="196">
        <v>3.85</v>
      </c>
      <c r="R65" s="196">
        <v>5.77</v>
      </c>
      <c r="S65" s="196">
        <v>3.85</v>
      </c>
      <c r="T65" s="196">
        <v>0</v>
      </c>
      <c r="U65" s="196">
        <v>318.39</v>
      </c>
      <c r="V65" s="196">
        <v>1.92</v>
      </c>
      <c r="W65" s="196">
        <v>8.5</v>
      </c>
      <c r="X65" s="196">
        <v>36.049999999999997</v>
      </c>
      <c r="Y65" s="196">
        <v>0</v>
      </c>
      <c r="Z65">
        <v>0</v>
      </c>
      <c r="AA65" s="196">
        <v>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47.39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67.989999999999995</v>
      </c>
      <c r="AQ65" s="196">
        <v>12.51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86.39</v>
      </c>
      <c r="L66" s="196">
        <v>24.05</v>
      </c>
      <c r="M66" s="196">
        <v>0</v>
      </c>
      <c r="N66" s="196">
        <v>28.86</v>
      </c>
      <c r="O66" s="196">
        <v>24.23</v>
      </c>
      <c r="P66" s="196">
        <v>59.88</v>
      </c>
      <c r="Q66" s="196">
        <v>3.85</v>
      </c>
      <c r="R66" s="196">
        <v>5.77</v>
      </c>
      <c r="S66" s="196">
        <v>3.85</v>
      </c>
      <c r="T66" s="196">
        <v>0</v>
      </c>
      <c r="U66" s="196">
        <v>318.39</v>
      </c>
      <c r="V66" s="196">
        <v>1.92</v>
      </c>
      <c r="W66" s="196">
        <v>8.5</v>
      </c>
      <c r="X66" s="196">
        <v>36.049999999999997</v>
      </c>
      <c r="Y66" s="196">
        <v>0</v>
      </c>
      <c r="Z66">
        <v>0</v>
      </c>
      <c r="AA66" s="196">
        <v>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47.39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67.989999999999995</v>
      </c>
      <c r="AQ66" s="196">
        <v>12.51</v>
      </c>
      <c r="AR66" s="196">
        <v>26.3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86.39</v>
      </c>
      <c r="L67" s="196">
        <v>23.38</v>
      </c>
      <c r="M67" s="196">
        <v>0</v>
      </c>
      <c r="N67" s="196">
        <v>28.86</v>
      </c>
      <c r="O67" s="196">
        <v>24.23</v>
      </c>
      <c r="P67" s="196">
        <v>59.88</v>
      </c>
      <c r="Q67" s="196">
        <v>3.85</v>
      </c>
      <c r="R67" s="196">
        <v>5.77</v>
      </c>
      <c r="S67" s="196">
        <v>3.85</v>
      </c>
      <c r="T67" s="196">
        <v>0</v>
      </c>
      <c r="U67" s="196">
        <v>318.39</v>
      </c>
      <c r="V67" s="196">
        <v>1.92</v>
      </c>
      <c r="W67" s="196">
        <v>8.5</v>
      </c>
      <c r="X67" s="196">
        <v>36.049999999999997</v>
      </c>
      <c r="Y67" s="196">
        <v>0</v>
      </c>
      <c r="Z67">
        <v>0</v>
      </c>
      <c r="AA67" s="196">
        <v>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67.989999999999995</v>
      </c>
      <c r="AQ67" s="196">
        <v>12.51</v>
      </c>
      <c r="AR67" s="196">
        <v>26.3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86.39</v>
      </c>
      <c r="L68" s="196">
        <v>24</v>
      </c>
      <c r="M68" s="196">
        <v>0</v>
      </c>
      <c r="N68" s="196">
        <v>28.86</v>
      </c>
      <c r="O68" s="196">
        <v>24.23</v>
      </c>
      <c r="P68" s="196">
        <v>59.88</v>
      </c>
      <c r="Q68" s="196">
        <v>3.85</v>
      </c>
      <c r="R68" s="196">
        <v>5.77</v>
      </c>
      <c r="S68" s="196">
        <v>3.85</v>
      </c>
      <c r="T68" s="196">
        <v>0</v>
      </c>
      <c r="U68" s="196">
        <v>318.39</v>
      </c>
      <c r="V68" s="196">
        <v>1.92</v>
      </c>
      <c r="W68" s="196">
        <v>8.5</v>
      </c>
      <c r="X68" s="196">
        <v>36.049999999999997</v>
      </c>
      <c r="Y68" s="196">
        <v>0</v>
      </c>
      <c r="Z68">
        <v>0</v>
      </c>
      <c r="AA68" s="196">
        <v>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67.989999999999995</v>
      </c>
      <c r="AQ68" s="196">
        <v>12.51</v>
      </c>
      <c r="AR68" s="196">
        <v>26.3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157.01</v>
      </c>
      <c r="L69" s="196">
        <v>41.84</v>
      </c>
      <c r="M69" s="196">
        <v>0</v>
      </c>
      <c r="N69" s="196">
        <v>28.86</v>
      </c>
      <c r="O69" s="196">
        <v>24.23</v>
      </c>
      <c r="P69" s="196">
        <v>59.88</v>
      </c>
      <c r="Q69" s="196">
        <v>5.33</v>
      </c>
      <c r="R69" s="196">
        <v>10.36</v>
      </c>
      <c r="S69" s="196">
        <v>6.45</v>
      </c>
      <c r="T69" s="196">
        <v>0</v>
      </c>
      <c r="U69" s="196">
        <v>318.39</v>
      </c>
      <c r="V69" s="196">
        <v>5.07</v>
      </c>
      <c r="W69" s="196">
        <v>8.5</v>
      </c>
      <c r="X69" s="196">
        <v>36.049999999999997</v>
      </c>
      <c r="Y69" s="196">
        <v>0</v>
      </c>
      <c r="Z69">
        <v>0</v>
      </c>
      <c r="AA69" s="196">
        <v>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67.989999999999995</v>
      </c>
      <c r="AQ69" s="196">
        <v>22.04</v>
      </c>
      <c r="AR69" s="196">
        <v>20.95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157.01</v>
      </c>
      <c r="L70" s="196">
        <v>41.84</v>
      </c>
      <c r="M70" s="196">
        <v>0</v>
      </c>
      <c r="N70" s="196">
        <v>28.86</v>
      </c>
      <c r="O70" s="196">
        <v>24.23</v>
      </c>
      <c r="P70" s="196">
        <v>59.88</v>
      </c>
      <c r="Q70" s="196">
        <v>5.33</v>
      </c>
      <c r="R70" s="196">
        <v>10.36</v>
      </c>
      <c r="S70" s="196">
        <v>6.45</v>
      </c>
      <c r="T70" s="196">
        <v>0</v>
      </c>
      <c r="U70" s="196">
        <v>318.39</v>
      </c>
      <c r="V70" s="196">
        <v>5.07</v>
      </c>
      <c r="W70" s="196">
        <v>8.5</v>
      </c>
      <c r="X70" s="196">
        <v>36.049999999999997</v>
      </c>
      <c r="Y70" s="196">
        <v>0</v>
      </c>
      <c r="Z70">
        <v>0</v>
      </c>
      <c r="AA70" s="196">
        <v>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67.989999999999995</v>
      </c>
      <c r="AQ70" s="196">
        <v>22.04</v>
      </c>
      <c r="AR70" s="196">
        <v>9.51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157.01</v>
      </c>
      <c r="L71" s="196">
        <v>41.84</v>
      </c>
      <c r="M71" s="196">
        <v>0</v>
      </c>
      <c r="N71" s="196">
        <v>28.86</v>
      </c>
      <c r="O71" s="196">
        <v>24.23</v>
      </c>
      <c r="P71" s="196">
        <v>59.88</v>
      </c>
      <c r="Q71" s="196">
        <v>5.33</v>
      </c>
      <c r="R71" s="196">
        <v>10.36</v>
      </c>
      <c r="S71" s="196">
        <v>6.45</v>
      </c>
      <c r="T71" s="196">
        <v>0</v>
      </c>
      <c r="U71" s="196">
        <v>318.39</v>
      </c>
      <c r="V71" s="196">
        <v>5.07</v>
      </c>
      <c r="W71" s="196">
        <v>8.5</v>
      </c>
      <c r="X71" s="196">
        <v>36.049999999999997</v>
      </c>
      <c r="Y71" s="196">
        <v>0</v>
      </c>
      <c r="Z71">
        <v>0</v>
      </c>
      <c r="AA71" s="196">
        <v>8.01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67.989999999999995</v>
      </c>
      <c r="AQ71" s="196">
        <v>22.04</v>
      </c>
      <c r="AR71" s="196">
        <v>4.2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157.01</v>
      </c>
      <c r="L72" s="196">
        <v>41.84</v>
      </c>
      <c r="M72" s="196">
        <v>0</v>
      </c>
      <c r="N72" s="196">
        <v>28.86</v>
      </c>
      <c r="O72" s="196">
        <v>24.23</v>
      </c>
      <c r="P72" s="196">
        <v>59.88</v>
      </c>
      <c r="Q72" s="196">
        <v>5.33</v>
      </c>
      <c r="R72" s="196">
        <v>10.36</v>
      </c>
      <c r="S72" s="196">
        <v>6.45</v>
      </c>
      <c r="T72" s="196">
        <v>0</v>
      </c>
      <c r="U72" s="196">
        <v>318.39</v>
      </c>
      <c r="V72" s="196">
        <v>5.07</v>
      </c>
      <c r="W72" s="196">
        <v>8.5</v>
      </c>
      <c r="X72" s="196">
        <v>36.049999999999997</v>
      </c>
      <c r="Y72" s="196">
        <v>0</v>
      </c>
      <c r="Z72">
        <v>0</v>
      </c>
      <c r="AA72" s="196">
        <v>8.01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67.989999999999995</v>
      </c>
      <c r="AQ72" s="196">
        <v>22.04</v>
      </c>
      <c r="AR72" s="196">
        <v>0.56000000000000005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157.01</v>
      </c>
      <c r="L73" s="196">
        <v>41.84</v>
      </c>
      <c r="M73" s="196">
        <v>0</v>
      </c>
      <c r="N73" s="196">
        <v>28.86</v>
      </c>
      <c r="O73" s="196">
        <v>24.23</v>
      </c>
      <c r="P73" s="196">
        <v>59.88</v>
      </c>
      <c r="Q73" s="196">
        <v>5.33</v>
      </c>
      <c r="R73" s="196">
        <v>10.36</v>
      </c>
      <c r="S73" s="196">
        <v>6.45</v>
      </c>
      <c r="T73" s="196">
        <v>0</v>
      </c>
      <c r="U73" s="196">
        <v>318.39</v>
      </c>
      <c r="V73" s="196">
        <v>5.07</v>
      </c>
      <c r="W73" s="196">
        <v>8.5</v>
      </c>
      <c r="X73" s="196">
        <v>36.049999999999997</v>
      </c>
      <c r="Y73" s="196">
        <v>0</v>
      </c>
      <c r="Z73">
        <v>0</v>
      </c>
      <c r="AA73" s="196">
        <v>8.01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67.989999999999995</v>
      </c>
      <c r="AQ73" s="196">
        <v>22.04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157.01</v>
      </c>
      <c r="L74" s="196">
        <v>41.84</v>
      </c>
      <c r="M74" s="196">
        <v>0</v>
      </c>
      <c r="N74" s="196">
        <v>28.86</v>
      </c>
      <c r="O74" s="196">
        <v>24.23</v>
      </c>
      <c r="P74" s="196">
        <v>59.88</v>
      </c>
      <c r="Q74" s="196">
        <v>5.33</v>
      </c>
      <c r="R74" s="196">
        <v>10.36</v>
      </c>
      <c r="S74" s="196">
        <v>6.45</v>
      </c>
      <c r="T74" s="196">
        <v>0</v>
      </c>
      <c r="U74" s="196">
        <v>318.39</v>
      </c>
      <c r="V74" s="196">
        <v>5.07</v>
      </c>
      <c r="W74" s="196">
        <v>8.5</v>
      </c>
      <c r="X74" s="196">
        <v>36.049999999999997</v>
      </c>
      <c r="Y74" s="196">
        <v>0</v>
      </c>
      <c r="Z74">
        <v>0</v>
      </c>
      <c r="AA74" s="196">
        <v>8.01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67.989999999999995</v>
      </c>
      <c r="AQ74" s="196">
        <v>22.04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157.01</v>
      </c>
      <c r="L75" s="196">
        <v>41.84</v>
      </c>
      <c r="M75" s="196">
        <v>0</v>
      </c>
      <c r="N75" s="196">
        <v>28.86</v>
      </c>
      <c r="O75" s="196">
        <v>24.23</v>
      </c>
      <c r="P75" s="196">
        <v>59.88</v>
      </c>
      <c r="Q75" s="196">
        <v>5.33</v>
      </c>
      <c r="R75" s="196">
        <v>10.36</v>
      </c>
      <c r="S75" s="196">
        <v>6.45</v>
      </c>
      <c r="T75" s="196">
        <v>0</v>
      </c>
      <c r="U75" s="196">
        <v>318.39</v>
      </c>
      <c r="V75" s="196">
        <v>5.07</v>
      </c>
      <c r="W75" s="196">
        <v>8.5</v>
      </c>
      <c r="X75" s="196">
        <v>36.049999999999997</v>
      </c>
      <c r="Y75" s="196">
        <v>0</v>
      </c>
      <c r="Z75">
        <v>0</v>
      </c>
      <c r="AA75" s="196">
        <v>8.01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67.989999999999995</v>
      </c>
      <c r="AQ75" s="196">
        <v>22.04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157.01</v>
      </c>
      <c r="L76" s="196">
        <v>41.84</v>
      </c>
      <c r="M76" s="196">
        <v>0</v>
      </c>
      <c r="N76" s="196">
        <v>28.86</v>
      </c>
      <c r="O76" s="196">
        <v>24.23</v>
      </c>
      <c r="P76" s="196">
        <v>59.88</v>
      </c>
      <c r="Q76" s="196">
        <v>5.33</v>
      </c>
      <c r="R76" s="196">
        <v>10.36</v>
      </c>
      <c r="S76" s="196">
        <v>6.45</v>
      </c>
      <c r="T76" s="196">
        <v>0</v>
      </c>
      <c r="U76" s="196">
        <v>318.39</v>
      </c>
      <c r="V76" s="196">
        <v>5.07</v>
      </c>
      <c r="W76" s="196">
        <v>8.5</v>
      </c>
      <c r="X76" s="196">
        <v>36.049999999999997</v>
      </c>
      <c r="Y76" s="196">
        <v>0</v>
      </c>
      <c r="Z76">
        <v>0</v>
      </c>
      <c r="AA76" s="196">
        <v>8.01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67.989999999999995</v>
      </c>
      <c r="AQ76" s="196">
        <v>22.04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157.01</v>
      </c>
      <c r="L77" s="196">
        <v>41.84</v>
      </c>
      <c r="M77" s="196">
        <v>0</v>
      </c>
      <c r="N77" s="196">
        <v>28.86</v>
      </c>
      <c r="O77" s="196">
        <v>24.23</v>
      </c>
      <c r="P77" s="196">
        <v>59.88</v>
      </c>
      <c r="Q77" s="196">
        <v>5.33</v>
      </c>
      <c r="R77" s="196">
        <v>10.36</v>
      </c>
      <c r="S77" s="196">
        <v>6.45</v>
      </c>
      <c r="T77" s="196">
        <v>0</v>
      </c>
      <c r="U77" s="196">
        <v>318.39</v>
      </c>
      <c r="V77" s="196">
        <v>5.07</v>
      </c>
      <c r="W77" s="196">
        <v>8.5</v>
      </c>
      <c r="X77" s="196">
        <v>36.049999999999997</v>
      </c>
      <c r="Y77" s="196">
        <v>0</v>
      </c>
      <c r="Z77">
        <v>0</v>
      </c>
      <c r="AA77" s="196">
        <v>8.01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67.989999999999995</v>
      </c>
      <c r="AQ77" s="196">
        <v>22.04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157.01</v>
      </c>
      <c r="L78" s="196">
        <v>41.84</v>
      </c>
      <c r="M78" s="196">
        <v>0</v>
      </c>
      <c r="N78" s="196">
        <v>28.86</v>
      </c>
      <c r="O78" s="196">
        <v>24.23</v>
      </c>
      <c r="P78" s="196">
        <v>59.88</v>
      </c>
      <c r="Q78" s="196">
        <v>5.33</v>
      </c>
      <c r="R78" s="196">
        <v>10.36</v>
      </c>
      <c r="S78" s="196">
        <v>6.45</v>
      </c>
      <c r="T78" s="196">
        <v>0</v>
      </c>
      <c r="U78" s="196">
        <v>318.39</v>
      </c>
      <c r="V78" s="196">
        <v>5.07</v>
      </c>
      <c r="W78" s="196">
        <v>8.5</v>
      </c>
      <c r="X78" s="196">
        <v>36.049999999999997</v>
      </c>
      <c r="Y78" s="196">
        <v>0</v>
      </c>
      <c r="Z78">
        <v>0</v>
      </c>
      <c r="AA78" s="196">
        <v>8.01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67.989999999999995</v>
      </c>
      <c r="AQ78" s="196">
        <v>22.04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157.01</v>
      </c>
      <c r="L79" s="196">
        <v>41.84</v>
      </c>
      <c r="M79" s="196">
        <v>0</v>
      </c>
      <c r="N79" s="196">
        <v>28.86</v>
      </c>
      <c r="O79" s="196">
        <v>24.23</v>
      </c>
      <c r="P79" s="196">
        <v>59.88</v>
      </c>
      <c r="Q79" s="196">
        <v>5.33</v>
      </c>
      <c r="R79" s="196">
        <v>10.36</v>
      </c>
      <c r="S79" s="196">
        <v>6.45</v>
      </c>
      <c r="T79" s="196">
        <v>0</v>
      </c>
      <c r="U79" s="196">
        <v>318.39</v>
      </c>
      <c r="V79" s="196">
        <v>5.07</v>
      </c>
      <c r="W79" s="196">
        <v>8.5</v>
      </c>
      <c r="X79" s="196">
        <v>36.049999999999997</v>
      </c>
      <c r="Y79" s="196">
        <v>0</v>
      </c>
      <c r="Z79">
        <v>0</v>
      </c>
      <c r="AA79" s="196">
        <v>8.01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67.989999999999995</v>
      </c>
      <c r="AQ79" s="196">
        <v>22.04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157.01</v>
      </c>
      <c r="L80" s="196">
        <v>41.84</v>
      </c>
      <c r="M80" s="196">
        <v>0</v>
      </c>
      <c r="N80" s="196">
        <v>28.86</v>
      </c>
      <c r="O80" s="196">
        <v>24.23</v>
      </c>
      <c r="P80" s="196">
        <v>59.88</v>
      </c>
      <c r="Q80" s="196">
        <v>5.33</v>
      </c>
      <c r="R80" s="196">
        <v>10.36</v>
      </c>
      <c r="S80" s="196">
        <v>6.45</v>
      </c>
      <c r="T80" s="196">
        <v>0</v>
      </c>
      <c r="U80" s="196">
        <v>318.39</v>
      </c>
      <c r="V80" s="196">
        <v>5.07</v>
      </c>
      <c r="W80" s="196">
        <v>8.5</v>
      </c>
      <c r="X80" s="196">
        <v>36.049999999999997</v>
      </c>
      <c r="Y80" s="196">
        <v>0</v>
      </c>
      <c r="Z80">
        <v>0</v>
      </c>
      <c r="AA80" s="196">
        <v>8.01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67.989999999999995</v>
      </c>
      <c r="AQ80" s="196">
        <v>22.04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157.01</v>
      </c>
      <c r="L81" s="196">
        <v>41.84</v>
      </c>
      <c r="M81" s="196">
        <v>0</v>
      </c>
      <c r="N81" s="196">
        <v>28.86</v>
      </c>
      <c r="O81" s="196">
        <v>24.23</v>
      </c>
      <c r="P81" s="196">
        <v>59.88</v>
      </c>
      <c r="Q81" s="196">
        <v>5.33</v>
      </c>
      <c r="R81" s="196">
        <v>10.36</v>
      </c>
      <c r="S81" s="196">
        <v>6.45</v>
      </c>
      <c r="T81" s="196">
        <v>0</v>
      </c>
      <c r="U81" s="196">
        <v>318.39</v>
      </c>
      <c r="V81" s="196">
        <v>5.07</v>
      </c>
      <c r="W81" s="196">
        <v>8.5</v>
      </c>
      <c r="X81" s="196">
        <v>36.049999999999997</v>
      </c>
      <c r="Y81" s="196">
        <v>0</v>
      </c>
      <c r="Z81">
        <v>0</v>
      </c>
      <c r="AA81" s="196">
        <v>8.01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67.989999999999995</v>
      </c>
      <c r="AQ81" s="196">
        <v>22.04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157.01</v>
      </c>
      <c r="L82" s="196">
        <v>41.84</v>
      </c>
      <c r="M82" s="196">
        <v>0</v>
      </c>
      <c r="N82" s="196">
        <v>28.86</v>
      </c>
      <c r="O82" s="196">
        <v>24.23</v>
      </c>
      <c r="P82" s="196">
        <v>59.88</v>
      </c>
      <c r="Q82" s="196">
        <v>5.33</v>
      </c>
      <c r="R82" s="196">
        <v>10.36</v>
      </c>
      <c r="S82" s="196">
        <v>6.45</v>
      </c>
      <c r="T82" s="196">
        <v>0</v>
      </c>
      <c r="U82" s="196">
        <v>318.39</v>
      </c>
      <c r="V82" s="196">
        <v>5.07</v>
      </c>
      <c r="W82" s="196">
        <v>8.5</v>
      </c>
      <c r="X82" s="196">
        <v>36.049999999999997</v>
      </c>
      <c r="Y82" s="196">
        <v>0</v>
      </c>
      <c r="Z82">
        <v>0</v>
      </c>
      <c r="AA82" s="196">
        <v>8.01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67.989999999999995</v>
      </c>
      <c r="AQ82" s="196">
        <v>22.04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157.01</v>
      </c>
      <c r="L83" s="196">
        <v>41.84</v>
      </c>
      <c r="M83" s="196">
        <v>0</v>
      </c>
      <c r="N83" s="196">
        <v>28.86</v>
      </c>
      <c r="O83" s="196">
        <v>24.23</v>
      </c>
      <c r="P83" s="196">
        <v>59.88</v>
      </c>
      <c r="Q83" s="196">
        <v>5.33</v>
      </c>
      <c r="R83" s="196">
        <v>10.36</v>
      </c>
      <c r="S83" s="196">
        <v>6.45</v>
      </c>
      <c r="T83" s="196">
        <v>0</v>
      </c>
      <c r="U83" s="196">
        <v>318.39</v>
      </c>
      <c r="V83" s="196">
        <v>5.07</v>
      </c>
      <c r="W83" s="196">
        <v>8.5</v>
      </c>
      <c r="X83" s="196">
        <v>36.049999999999997</v>
      </c>
      <c r="Y83" s="196">
        <v>0</v>
      </c>
      <c r="Z83">
        <v>0</v>
      </c>
      <c r="AA83" s="196">
        <v>8.01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67.989999999999995</v>
      </c>
      <c r="AQ83" s="196">
        <v>22.04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157.01</v>
      </c>
      <c r="L84" s="196">
        <v>41.84</v>
      </c>
      <c r="M84" s="196">
        <v>0</v>
      </c>
      <c r="N84" s="196">
        <v>28.86</v>
      </c>
      <c r="O84" s="196">
        <v>24.23</v>
      </c>
      <c r="P84" s="196">
        <v>59.88</v>
      </c>
      <c r="Q84" s="196">
        <v>5.33</v>
      </c>
      <c r="R84" s="196">
        <v>10.36</v>
      </c>
      <c r="S84" s="196">
        <v>6.45</v>
      </c>
      <c r="T84" s="196">
        <v>0</v>
      </c>
      <c r="U84" s="196">
        <v>318.39</v>
      </c>
      <c r="V84" s="196">
        <v>5.07</v>
      </c>
      <c r="W84" s="196">
        <v>8.5</v>
      </c>
      <c r="X84" s="196">
        <v>36.049999999999997</v>
      </c>
      <c r="Y84" s="196">
        <v>0</v>
      </c>
      <c r="Z84">
        <v>0</v>
      </c>
      <c r="AA84" s="196">
        <v>8.01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67.989999999999995</v>
      </c>
      <c r="AQ84" s="196">
        <v>22.04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157.01</v>
      </c>
      <c r="L85" s="196">
        <v>41.84</v>
      </c>
      <c r="M85" s="196">
        <v>0</v>
      </c>
      <c r="N85" s="196">
        <v>28.86</v>
      </c>
      <c r="O85" s="196">
        <v>24.23</v>
      </c>
      <c r="P85" s="196">
        <v>59.88</v>
      </c>
      <c r="Q85" s="196">
        <v>5.33</v>
      </c>
      <c r="R85" s="196">
        <v>10.36</v>
      </c>
      <c r="S85" s="196">
        <v>6.45</v>
      </c>
      <c r="T85" s="196">
        <v>0</v>
      </c>
      <c r="U85" s="196">
        <v>318.39</v>
      </c>
      <c r="V85" s="196">
        <v>5.07</v>
      </c>
      <c r="W85" s="196">
        <v>8.5</v>
      </c>
      <c r="X85" s="196">
        <v>36.049999999999997</v>
      </c>
      <c r="Y85" s="196">
        <v>0</v>
      </c>
      <c r="Z85">
        <v>0</v>
      </c>
      <c r="AA85" s="196">
        <v>8.01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67.989999999999995</v>
      </c>
      <c r="AQ85" s="196">
        <v>22.04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157.01</v>
      </c>
      <c r="L86" s="196">
        <v>41.84</v>
      </c>
      <c r="M86" s="196">
        <v>0</v>
      </c>
      <c r="N86" s="196">
        <v>28.86</v>
      </c>
      <c r="O86" s="196">
        <v>24.23</v>
      </c>
      <c r="P86" s="196">
        <v>59.88</v>
      </c>
      <c r="Q86" s="196">
        <v>5.33</v>
      </c>
      <c r="R86" s="196">
        <v>10.36</v>
      </c>
      <c r="S86" s="196">
        <v>6.45</v>
      </c>
      <c r="T86" s="196">
        <v>0</v>
      </c>
      <c r="U86" s="196">
        <v>318.39</v>
      </c>
      <c r="V86" s="196">
        <v>5.07</v>
      </c>
      <c r="W86" s="196">
        <v>8.5</v>
      </c>
      <c r="X86" s="196">
        <v>36.049999999999997</v>
      </c>
      <c r="Y86" s="196">
        <v>0</v>
      </c>
      <c r="Z86">
        <v>0</v>
      </c>
      <c r="AA86" s="196">
        <v>8.01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67.989999999999995</v>
      </c>
      <c r="AQ86" s="196">
        <v>22.04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157.01</v>
      </c>
      <c r="L87" s="196">
        <v>41.84</v>
      </c>
      <c r="M87" s="196">
        <v>0</v>
      </c>
      <c r="N87" s="196">
        <v>28.86</v>
      </c>
      <c r="O87" s="196">
        <v>24.23</v>
      </c>
      <c r="P87" s="196">
        <v>59.88</v>
      </c>
      <c r="Q87" s="196">
        <v>5.33</v>
      </c>
      <c r="R87" s="196">
        <v>10.36</v>
      </c>
      <c r="S87" s="196">
        <v>6.45</v>
      </c>
      <c r="T87" s="196">
        <v>0</v>
      </c>
      <c r="U87" s="196">
        <v>318.39</v>
      </c>
      <c r="V87" s="196">
        <v>5.07</v>
      </c>
      <c r="W87" s="196">
        <v>8.5</v>
      </c>
      <c r="X87" s="196">
        <v>36.049999999999997</v>
      </c>
      <c r="Y87" s="196">
        <v>0</v>
      </c>
      <c r="Z87">
        <v>0</v>
      </c>
      <c r="AA87" s="196">
        <v>8.01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67.989999999999995</v>
      </c>
      <c r="AQ87" s="196">
        <v>22.04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157.01</v>
      </c>
      <c r="L88" s="196">
        <v>41.84</v>
      </c>
      <c r="M88" s="196">
        <v>0</v>
      </c>
      <c r="N88" s="196">
        <v>28.86</v>
      </c>
      <c r="O88" s="196">
        <v>24.23</v>
      </c>
      <c r="P88" s="196">
        <v>59.88</v>
      </c>
      <c r="Q88" s="196">
        <v>5.33</v>
      </c>
      <c r="R88" s="196">
        <v>10.36</v>
      </c>
      <c r="S88" s="196">
        <v>6.45</v>
      </c>
      <c r="T88" s="196">
        <v>0</v>
      </c>
      <c r="U88" s="196">
        <v>318.39</v>
      </c>
      <c r="V88" s="196">
        <v>5.07</v>
      </c>
      <c r="W88" s="196">
        <v>8.5</v>
      </c>
      <c r="X88" s="196">
        <v>36.049999999999997</v>
      </c>
      <c r="Y88" s="196">
        <v>0</v>
      </c>
      <c r="Z88">
        <v>0</v>
      </c>
      <c r="AA88" s="196">
        <v>8.35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67.989999999999995</v>
      </c>
      <c r="AQ88" s="196">
        <v>22.04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86.39</v>
      </c>
      <c r="L89" s="196">
        <v>23.09</v>
      </c>
      <c r="M89" s="196">
        <v>0</v>
      </c>
      <c r="N89" s="196">
        <v>28.86</v>
      </c>
      <c r="O89" s="196">
        <v>24.23</v>
      </c>
      <c r="P89" s="196">
        <v>59.88</v>
      </c>
      <c r="Q89" s="196">
        <v>2.89</v>
      </c>
      <c r="R89" s="196">
        <v>10.36</v>
      </c>
      <c r="S89" s="196">
        <v>3.85</v>
      </c>
      <c r="T89" s="196">
        <v>0</v>
      </c>
      <c r="U89" s="196">
        <v>318.39</v>
      </c>
      <c r="V89" s="196">
        <v>5.07</v>
      </c>
      <c r="W89" s="196">
        <v>8.5</v>
      </c>
      <c r="X89" s="196">
        <v>36.049999999999997</v>
      </c>
      <c r="Y89" s="196">
        <v>0</v>
      </c>
      <c r="Z89">
        <v>0</v>
      </c>
      <c r="AA89" s="196">
        <v>8.35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67.989999999999995</v>
      </c>
      <c r="AQ89" s="196">
        <v>22.04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86.39</v>
      </c>
      <c r="L90" s="196">
        <v>23.09</v>
      </c>
      <c r="M90" s="196">
        <v>0</v>
      </c>
      <c r="N90" s="196">
        <v>28.86</v>
      </c>
      <c r="O90" s="196">
        <v>24.23</v>
      </c>
      <c r="P90" s="196">
        <v>59.88</v>
      </c>
      <c r="Q90" s="196">
        <v>2.89</v>
      </c>
      <c r="R90" s="196">
        <v>10.36</v>
      </c>
      <c r="S90" s="196">
        <v>3.85</v>
      </c>
      <c r="T90" s="196">
        <v>0</v>
      </c>
      <c r="U90" s="196">
        <v>318.39</v>
      </c>
      <c r="V90" s="196">
        <v>5.07</v>
      </c>
      <c r="W90" s="196">
        <v>8.5</v>
      </c>
      <c r="X90" s="196">
        <v>36.049999999999997</v>
      </c>
      <c r="Y90" s="196">
        <v>0</v>
      </c>
      <c r="Z90">
        <v>0</v>
      </c>
      <c r="AA90" s="196">
        <v>8.35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67.989999999999995</v>
      </c>
      <c r="AQ90" s="196">
        <v>22.04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86.39</v>
      </c>
      <c r="L91" s="196">
        <v>23.09</v>
      </c>
      <c r="M91" s="196">
        <v>0</v>
      </c>
      <c r="N91" s="196">
        <v>28.86</v>
      </c>
      <c r="O91" s="196">
        <v>24.23</v>
      </c>
      <c r="P91" s="196">
        <v>59.88</v>
      </c>
      <c r="Q91" s="196">
        <v>3.09</v>
      </c>
      <c r="R91" s="196">
        <v>5.55</v>
      </c>
      <c r="S91" s="196">
        <v>3.85</v>
      </c>
      <c r="T91" s="196">
        <v>0</v>
      </c>
      <c r="U91" s="196">
        <v>318.39</v>
      </c>
      <c r="V91" s="196">
        <v>1.45</v>
      </c>
      <c r="W91" s="196">
        <v>4.8099999999999996</v>
      </c>
      <c r="X91" s="196">
        <v>19.239999999999998</v>
      </c>
      <c r="Y91" s="196">
        <v>0</v>
      </c>
      <c r="Z91">
        <v>0</v>
      </c>
      <c r="AA91" s="196">
        <v>8.6199999999999992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48.43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34.630000000000003</v>
      </c>
      <c r="AQ91" s="196">
        <v>12.03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86.39</v>
      </c>
      <c r="L92" s="196">
        <v>27.64</v>
      </c>
      <c r="M92" s="196">
        <v>0</v>
      </c>
      <c r="N92" s="196">
        <v>28.86</v>
      </c>
      <c r="O92" s="196">
        <v>24.23</v>
      </c>
      <c r="P92" s="196">
        <v>59.88</v>
      </c>
      <c r="Q92" s="196">
        <v>2.89</v>
      </c>
      <c r="R92" s="196">
        <v>5.55</v>
      </c>
      <c r="S92" s="196">
        <v>3.85</v>
      </c>
      <c r="T92" s="196">
        <v>0</v>
      </c>
      <c r="U92" s="196">
        <v>318.39</v>
      </c>
      <c r="V92" s="196">
        <v>1.45</v>
      </c>
      <c r="W92" s="196">
        <v>4.8099999999999996</v>
      </c>
      <c r="X92" s="196">
        <v>19.239999999999998</v>
      </c>
      <c r="Y92" s="196">
        <v>0</v>
      </c>
      <c r="Z92">
        <v>0</v>
      </c>
      <c r="AA92" s="196">
        <v>8.6199999999999992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48.43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34.630000000000003</v>
      </c>
      <c r="AQ92" s="196">
        <v>12.03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86.39</v>
      </c>
      <c r="L93" s="196">
        <v>23.14</v>
      </c>
      <c r="M93" s="196">
        <v>0</v>
      </c>
      <c r="N93" s="196">
        <v>28.86</v>
      </c>
      <c r="O93" s="196">
        <v>24.23</v>
      </c>
      <c r="P93" s="196">
        <v>59.88</v>
      </c>
      <c r="Q93" s="196">
        <v>2.89</v>
      </c>
      <c r="R93" s="196">
        <v>5.55</v>
      </c>
      <c r="S93" s="196">
        <v>3.85</v>
      </c>
      <c r="T93" s="196">
        <v>0</v>
      </c>
      <c r="U93" s="196">
        <v>318.39</v>
      </c>
      <c r="V93" s="196">
        <v>1.45</v>
      </c>
      <c r="W93" s="196">
        <v>4.8099999999999996</v>
      </c>
      <c r="X93" s="196">
        <v>19.239999999999998</v>
      </c>
      <c r="Y93" s="196">
        <v>0</v>
      </c>
      <c r="Z93">
        <v>0</v>
      </c>
      <c r="AA93" s="196">
        <v>8.6199999999999992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48.43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34.630000000000003</v>
      </c>
      <c r="AQ93" s="196">
        <v>12.03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86.39</v>
      </c>
      <c r="L94" s="196">
        <v>23.14</v>
      </c>
      <c r="M94" s="196">
        <v>0</v>
      </c>
      <c r="N94" s="196">
        <v>28.86</v>
      </c>
      <c r="O94" s="196">
        <v>24.23</v>
      </c>
      <c r="P94" s="196">
        <v>59.88</v>
      </c>
      <c r="Q94" s="196">
        <v>2.89</v>
      </c>
      <c r="R94" s="196">
        <v>5.55</v>
      </c>
      <c r="S94" s="196">
        <v>3.85</v>
      </c>
      <c r="T94" s="196">
        <v>0</v>
      </c>
      <c r="U94" s="196">
        <v>318.39</v>
      </c>
      <c r="V94" s="196">
        <v>1.45</v>
      </c>
      <c r="W94" s="196">
        <v>4.8099999999999996</v>
      </c>
      <c r="X94" s="196">
        <v>19.239999999999998</v>
      </c>
      <c r="Y94" s="196">
        <v>0</v>
      </c>
      <c r="Z94">
        <v>0</v>
      </c>
      <c r="AA94" s="196">
        <v>8.6199999999999992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48.43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34.630000000000003</v>
      </c>
      <c r="AQ94" s="196">
        <v>12.03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86.39</v>
      </c>
      <c r="L95" s="196">
        <v>23.14</v>
      </c>
      <c r="M95" s="196">
        <v>0</v>
      </c>
      <c r="N95" s="196">
        <v>28.86</v>
      </c>
      <c r="O95" s="196">
        <v>24.23</v>
      </c>
      <c r="P95" s="196">
        <v>59.88</v>
      </c>
      <c r="Q95" s="196">
        <v>2.89</v>
      </c>
      <c r="R95" s="196">
        <v>5.55</v>
      </c>
      <c r="S95" s="196">
        <v>3.85</v>
      </c>
      <c r="T95" s="196">
        <v>0</v>
      </c>
      <c r="U95" s="196">
        <v>318.39</v>
      </c>
      <c r="V95" s="196">
        <v>2.8</v>
      </c>
      <c r="W95" s="196">
        <v>4.8099999999999996</v>
      </c>
      <c r="X95" s="196">
        <v>19.239999999999998</v>
      </c>
      <c r="Y95" s="196">
        <v>0</v>
      </c>
      <c r="Z95">
        <v>0</v>
      </c>
      <c r="AA95" s="196">
        <v>8.6199999999999992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48.43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34.630000000000003</v>
      </c>
      <c r="AQ95" s="196">
        <v>12.04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86.39</v>
      </c>
      <c r="L96" s="196">
        <v>23.14</v>
      </c>
      <c r="M96" s="196">
        <v>0</v>
      </c>
      <c r="N96" s="196">
        <v>28.86</v>
      </c>
      <c r="O96" s="196">
        <v>24.23</v>
      </c>
      <c r="P96" s="196">
        <v>59.88</v>
      </c>
      <c r="Q96" s="196">
        <v>3.67</v>
      </c>
      <c r="R96" s="196">
        <v>5.55</v>
      </c>
      <c r="S96" s="196">
        <v>5.03</v>
      </c>
      <c r="T96" s="196">
        <v>0</v>
      </c>
      <c r="U96" s="196">
        <v>318.39</v>
      </c>
      <c r="V96" s="196">
        <v>1.78</v>
      </c>
      <c r="W96" s="196">
        <v>4.8099999999999996</v>
      </c>
      <c r="X96" s="196">
        <v>19.239999999999998</v>
      </c>
      <c r="Y96" s="196">
        <v>0</v>
      </c>
      <c r="Z96">
        <v>0</v>
      </c>
      <c r="AA96" s="196">
        <v>8.6199999999999992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48.43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36</v>
      </c>
      <c r="AQ96" s="196">
        <v>12.03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86.39</v>
      </c>
      <c r="L97" s="196">
        <v>23.14</v>
      </c>
      <c r="M97" s="196">
        <v>0</v>
      </c>
      <c r="N97" s="196">
        <v>28.86</v>
      </c>
      <c r="O97" s="196">
        <v>24.23</v>
      </c>
      <c r="P97" s="196">
        <v>59.88</v>
      </c>
      <c r="Q97" s="196">
        <v>2.89</v>
      </c>
      <c r="R97" s="196">
        <v>5.55</v>
      </c>
      <c r="S97" s="196">
        <v>4.28</v>
      </c>
      <c r="T97" s="196">
        <v>0</v>
      </c>
      <c r="U97" s="196">
        <v>318.39</v>
      </c>
      <c r="V97" s="196">
        <v>1.78</v>
      </c>
      <c r="W97" s="196">
        <v>4.8099999999999996</v>
      </c>
      <c r="X97" s="196">
        <v>19.239999999999998</v>
      </c>
      <c r="Y97" s="196">
        <v>0</v>
      </c>
      <c r="Z97">
        <v>0</v>
      </c>
      <c r="AA97" s="196">
        <v>8.6199999999999992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48.43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34.630000000000003</v>
      </c>
      <c r="AQ97" s="196">
        <v>12.03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86.39</v>
      </c>
      <c r="L98" s="196">
        <v>23.14</v>
      </c>
      <c r="M98" s="196">
        <v>0</v>
      </c>
      <c r="N98" s="196">
        <v>28.86</v>
      </c>
      <c r="O98" s="196">
        <v>24.23</v>
      </c>
      <c r="P98" s="196">
        <v>59.88</v>
      </c>
      <c r="Q98" s="196">
        <v>2.89</v>
      </c>
      <c r="R98" s="196">
        <v>5.55</v>
      </c>
      <c r="S98" s="196">
        <v>3.85</v>
      </c>
      <c r="T98" s="196">
        <v>0</v>
      </c>
      <c r="U98" s="196">
        <v>318.39</v>
      </c>
      <c r="V98" s="196">
        <v>1.81</v>
      </c>
      <c r="W98" s="196">
        <v>4.8099999999999996</v>
      </c>
      <c r="X98" s="196">
        <v>19.239999999999998</v>
      </c>
      <c r="Y98" s="196">
        <v>0</v>
      </c>
      <c r="Z98">
        <v>0</v>
      </c>
      <c r="AA98" s="196">
        <v>8.6199999999999992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48.43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34.630000000000003</v>
      </c>
      <c r="AQ98" s="196">
        <v>12.03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2.8787950000000015</v>
      </c>
      <c r="L99">
        <f t="shared" si="0"/>
        <v>0.77957250000000045</v>
      </c>
      <c r="M99">
        <f t="shared" si="0"/>
        <v>0</v>
      </c>
      <c r="N99">
        <f t="shared" si="0"/>
        <v>0.69264000000000003</v>
      </c>
      <c r="O99">
        <f t="shared" si="0"/>
        <v>0.58152000000000037</v>
      </c>
      <c r="P99">
        <f t="shared" si="0"/>
        <v>1.4371200000000022</v>
      </c>
      <c r="Q99">
        <f t="shared" si="0"/>
        <v>0.10298499999999997</v>
      </c>
      <c r="R99">
        <f t="shared" si="0"/>
        <v>0.19833500000000007</v>
      </c>
      <c r="S99">
        <f t="shared" si="0"/>
        <v>0.12504249999999997</v>
      </c>
      <c r="T99">
        <f t="shared" si="0"/>
        <v>0</v>
      </c>
      <c r="U99">
        <f t="shared" si="0"/>
        <v>7.6413599999999908</v>
      </c>
      <c r="V99">
        <f t="shared" si="0"/>
        <v>8.1039999999999918E-2</v>
      </c>
      <c r="W99">
        <f t="shared" si="0"/>
        <v>0.20298749999999979</v>
      </c>
      <c r="X99">
        <f t="shared" si="0"/>
        <v>0.77393250000000025</v>
      </c>
      <c r="Y99">
        <f t="shared" si="0"/>
        <v>0</v>
      </c>
      <c r="Z99">
        <f t="shared" si="0"/>
        <v>0</v>
      </c>
      <c r="AA99">
        <f t="shared" si="0"/>
        <v>0.19776000000000005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1.1987900000000005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1.3623374999999978</v>
      </c>
      <c r="AQ99">
        <f t="shared" si="0"/>
        <v>0.41175749999999961</v>
      </c>
      <c r="AR99">
        <f t="shared" si="0"/>
        <v>0.23918499999999987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4.93</v>
      </c>
      <c r="L3" s="196">
        <v>204.16</v>
      </c>
      <c r="M3" s="196">
        <v>24.85</v>
      </c>
      <c r="N3" s="196">
        <v>34.86</v>
      </c>
      <c r="O3" s="196">
        <v>0</v>
      </c>
      <c r="P3" s="196">
        <v>37.07</v>
      </c>
      <c r="Q3" s="196">
        <v>3.59</v>
      </c>
      <c r="R3" s="196">
        <v>7.84</v>
      </c>
      <c r="S3" s="196">
        <v>4.8600000000000003</v>
      </c>
      <c r="T3" s="196">
        <v>0</v>
      </c>
      <c r="U3" s="196">
        <v>24.72</v>
      </c>
      <c r="V3" s="196">
        <v>3.32</v>
      </c>
      <c r="W3" s="196">
        <v>13.7</v>
      </c>
      <c r="X3" s="196">
        <v>43.54</v>
      </c>
      <c r="Y3" s="196">
        <v>0</v>
      </c>
      <c r="Z3">
        <v>0</v>
      </c>
      <c r="AA3" s="196">
        <v>11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57.27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38.479999999999997</v>
      </c>
      <c r="AQ3" s="196">
        <v>7.7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4.93</v>
      </c>
      <c r="L4" s="196">
        <v>204.16</v>
      </c>
      <c r="M4" s="196">
        <v>24.85</v>
      </c>
      <c r="N4" s="196">
        <v>34.86</v>
      </c>
      <c r="O4" s="196">
        <v>0</v>
      </c>
      <c r="P4" s="196">
        <v>37.07</v>
      </c>
      <c r="Q4" s="196">
        <v>3.59</v>
      </c>
      <c r="R4" s="196">
        <v>12.51</v>
      </c>
      <c r="S4" s="196">
        <v>4.33</v>
      </c>
      <c r="T4" s="196">
        <v>0</v>
      </c>
      <c r="U4" s="196">
        <v>24.72</v>
      </c>
      <c r="V4" s="196">
        <v>4.37</v>
      </c>
      <c r="W4" s="196">
        <v>13.7</v>
      </c>
      <c r="X4" s="196">
        <v>43.54</v>
      </c>
      <c r="Y4" s="196">
        <v>0</v>
      </c>
      <c r="Z4">
        <v>0</v>
      </c>
      <c r="AA4" s="196">
        <v>11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57.27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74.739999999999995</v>
      </c>
      <c r="AQ4" s="196">
        <v>26.62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4.93</v>
      </c>
      <c r="L5" s="196">
        <v>204.16</v>
      </c>
      <c r="M5" s="196">
        <v>24.85</v>
      </c>
      <c r="N5" s="196">
        <v>34.86</v>
      </c>
      <c r="O5" s="196">
        <v>0</v>
      </c>
      <c r="P5" s="196">
        <v>37.07</v>
      </c>
      <c r="Q5" s="196">
        <v>3.59</v>
      </c>
      <c r="R5" s="196">
        <v>12.51</v>
      </c>
      <c r="S5" s="196">
        <v>4.33</v>
      </c>
      <c r="T5" s="196">
        <v>0</v>
      </c>
      <c r="U5" s="196">
        <v>24.72</v>
      </c>
      <c r="V5" s="196">
        <v>4.37</v>
      </c>
      <c r="W5" s="196">
        <v>13.7</v>
      </c>
      <c r="X5" s="196">
        <v>43.54</v>
      </c>
      <c r="Y5" s="196">
        <v>0</v>
      </c>
      <c r="Z5">
        <v>0</v>
      </c>
      <c r="AA5" s="196">
        <v>11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57.27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74.739999999999995</v>
      </c>
      <c r="AQ5" s="196">
        <v>26.62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4.93</v>
      </c>
      <c r="L6" s="196">
        <v>204.16</v>
      </c>
      <c r="M6" s="196">
        <v>24.85</v>
      </c>
      <c r="N6" s="196">
        <v>34.86</v>
      </c>
      <c r="O6" s="196">
        <v>0</v>
      </c>
      <c r="P6" s="196">
        <v>37.07</v>
      </c>
      <c r="Q6" s="196">
        <v>3.59</v>
      </c>
      <c r="R6" s="196">
        <v>12.51</v>
      </c>
      <c r="S6" s="196">
        <v>4.33</v>
      </c>
      <c r="T6" s="196">
        <v>0</v>
      </c>
      <c r="U6" s="196">
        <v>24.72</v>
      </c>
      <c r="V6" s="196">
        <v>4.37</v>
      </c>
      <c r="W6" s="196">
        <v>13.7</v>
      </c>
      <c r="X6" s="196">
        <v>43.54</v>
      </c>
      <c r="Y6" s="196">
        <v>0</v>
      </c>
      <c r="Z6">
        <v>0</v>
      </c>
      <c r="AA6" s="196">
        <v>11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57.27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74.739999999999995</v>
      </c>
      <c r="AQ6" s="196">
        <v>26.62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4.93</v>
      </c>
      <c r="L7" s="196">
        <v>204.16</v>
      </c>
      <c r="M7" s="196">
        <v>24.85</v>
      </c>
      <c r="N7" s="196">
        <v>34.86</v>
      </c>
      <c r="O7" s="196">
        <v>0</v>
      </c>
      <c r="P7" s="196">
        <v>37.07</v>
      </c>
      <c r="Q7" s="196">
        <v>3.59</v>
      </c>
      <c r="R7" s="196">
        <v>12.51</v>
      </c>
      <c r="S7" s="196">
        <v>4.33</v>
      </c>
      <c r="T7" s="196">
        <v>0</v>
      </c>
      <c r="U7" s="196">
        <v>24.72</v>
      </c>
      <c r="V7" s="196">
        <v>4.37</v>
      </c>
      <c r="W7" s="196">
        <v>13.7</v>
      </c>
      <c r="X7" s="196">
        <v>43.54</v>
      </c>
      <c r="Y7" s="196">
        <v>0</v>
      </c>
      <c r="Z7">
        <v>0</v>
      </c>
      <c r="AA7" s="196">
        <v>11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57.27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74.739999999999995</v>
      </c>
      <c r="AQ7" s="196">
        <v>26.62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4.93</v>
      </c>
      <c r="L8" s="196">
        <v>204.16</v>
      </c>
      <c r="M8" s="196">
        <v>24.85</v>
      </c>
      <c r="N8" s="196">
        <v>34.86</v>
      </c>
      <c r="O8" s="196">
        <v>0</v>
      </c>
      <c r="P8" s="196">
        <v>37.07</v>
      </c>
      <c r="Q8" s="196">
        <v>3.59</v>
      </c>
      <c r="R8" s="196">
        <v>12.51</v>
      </c>
      <c r="S8" s="196">
        <v>4.33</v>
      </c>
      <c r="T8" s="196">
        <v>0</v>
      </c>
      <c r="U8" s="196">
        <v>24.72</v>
      </c>
      <c r="V8" s="196">
        <v>4.37</v>
      </c>
      <c r="W8" s="196">
        <v>13.7</v>
      </c>
      <c r="X8" s="196">
        <v>43.54</v>
      </c>
      <c r="Y8" s="196">
        <v>0</v>
      </c>
      <c r="Z8">
        <v>0</v>
      </c>
      <c r="AA8" s="196">
        <v>11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57.27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74.739999999999995</v>
      </c>
      <c r="AQ8" s="196">
        <v>26.62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4.93</v>
      </c>
      <c r="L9" s="196">
        <v>204.16</v>
      </c>
      <c r="M9" s="196">
        <v>24.85</v>
      </c>
      <c r="N9" s="196">
        <v>34.86</v>
      </c>
      <c r="O9" s="196">
        <v>0</v>
      </c>
      <c r="P9" s="196">
        <v>37.07</v>
      </c>
      <c r="Q9" s="196">
        <v>3.59</v>
      </c>
      <c r="R9" s="196">
        <v>12.51</v>
      </c>
      <c r="S9" s="196">
        <v>4.33</v>
      </c>
      <c r="T9" s="196">
        <v>0</v>
      </c>
      <c r="U9" s="196">
        <v>24.72</v>
      </c>
      <c r="V9" s="196">
        <v>4.59</v>
      </c>
      <c r="W9" s="196">
        <v>13.7</v>
      </c>
      <c r="X9" s="196">
        <v>43.54</v>
      </c>
      <c r="Y9" s="196">
        <v>0</v>
      </c>
      <c r="Z9">
        <v>0</v>
      </c>
      <c r="AA9" s="196">
        <v>11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57.27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74.739999999999995</v>
      </c>
      <c r="AQ9" s="196">
        <v>26.62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4.93</v>
      </c>
      <c r="L10" s="196">
        <v>204.16</v>
      </c>
      <c r="M10" s="196">
        <v>24.85</v>
      </c>
      <c r="N10" s="196">
        <v>34.86</v>
      </c>
      <c r="O10" s="196">
        <v>0</v>
      </c>
      <c r="P10" s="196">
        <v>37.07</v>
      </c>
      <c r="Q10" s="196">
        <v>3.59</v>
      </c>
      <c r="R10" s="196">
        <v>7.06</v>
      </c>
      <c r="S10" s="196">
        <v>4.33</v>
      </c>
      <c r="T10" s="196">
        <v>0</v>
      </c>
      <c r="U10" s="196">
        <v>24.72</v>
      </c>
      <c r="V10" s="196">
        <v>3.32</v>
      </c>
      <c r="W10" s="196">
        <v>7.53</v>
      </c>
      <c r="X10" s="196">
        <v>24.55</v>
      </c>
      <c r="Y10" s="196">
        <v>0</v>
      </c>
      <c r="Z10">
        <v>0</v>
      </c>
      <c r="AA10" s="196">
        <v>11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57.27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22.99</v>
      </c>
      <c r="AQ10" s="196">
        <v>7.7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4.93</v>
      </c>
      <c r="L11" s="196">
        <v>204.16</v>
      </c>
      <c r="M11" s="196">
        <v>24.85</v>
      </c>
      <c r="N11" s="196">
        <v>34.86</v>
      </c>
      <c r="O11" s="196">
        <v>0</v>
      </c>
      <c r="P11" s="196">
        <v>37.07</v>
      </c>
      <c r="Q11" s="196">
        <v>3.59</v>
      </c>
      <c r="R11" s="196">
        <v>7.06</v>
      </c>
      <c r="S11" s="196">
        <v>4.33</v>
      </c>
      <c r="T11" s="196">
        <v>0</v>
      </c>
      <c r="U11" s="196">
        <v>24.72</v>
      </c>
      <c r="V11" s="196">
        <v>3.32</v>
      </c>
      <c r="W11" s="196">
        <v>7.53</v>
      </c>
      <c r="X11" s="196">
        <v>24.55</v>
      </c>
      <c r="Y11" s="196">
        <v>0</v>
      </c>
      <c r="Z11">
        <v>0</v>
      </c>
      <c r="AA11" s="196">
        <v>11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57.27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21.16</v>
      </c>
      <c r="AQ11" s="196">
        <v>7.7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4.93</v>
      </c>
      <c r="L12" s="196">
        <v>204.16</v>
      </c>
      <c r="M12" s="196">
        <v>24.85</v>
      </c>
      <c r="N12" s="196">
        <v>34.86</v>
      </c>
      <c r="O12" s="196">
        <v>0</v>
      </c>
      <c r="P12" s="196">
        <v>37.07</v>
      </c>
      <c r="Q12" s="196">
        <v>3.59</v>
      </c>
      <c r="R12" s="196">
        <v>7.06</v>
      </c>
      <c r="S12" s="196">
        <v>4.33</v>
      </c>
      <c r="T12" s="196">
        <v>0</v>
      </c>
      <c r="U12" s="196">
        <v>24.72</v>
      </c>
      <c r="V12" s="196">
        <v>3.32</v>
      </c>
      <c r="W12" s="196">
        <v>7.53</v>
      </c>
      <c r="X12" s="196">
        <v>24.55</v>
      </c>
      <c r="Y12" s="196">
        <v>0</v>
      </c>
      <c r="Z12">
        <v>0</v>
      </c>
      <c r="AA12" s="196">
        <v>11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57.27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21.16</v>
      </c>
      <c r="AQ12" s="196">
        <v>7.7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4.93</v>
      </c>
      <c r="L13" s="196">
        <v>204.16</v>
      </c>
      <c r="M13" s="196">
        <v>24.85</v>
      </c>
      <c r="N13" s="196">
        <v>34.86</v>
      </c>
      <c r="O13" s="196">
        <v>0</v>
      </c>
      <c r="P13" s="196">
        <v>37.07</v>
      </c>
      <c r="Q13" s="196">
        <v>3.59</v>
      </c>
      <c r="R13" s="196">
        <v>7.06</v>
      </c>
      <c r="S13" s="196">
        <v>4.33</v>
      </c>
      <c r="T13" s="196">
        <v>0</v>
      </c>
      <c r="U13" s="196">
        <v>24.72</v>
      </c>
      <c r="V13" s="196">
        <v>3.32</v>
      </c>
      <c r="W13" s="196">
        <v>7.53</v>
      </c>
      <c r="X13" s="196">
        <v>24.55</v>
      </c>
      <c r="Y13" s="196">
        <v>0</v>
      </c>
      <c r="Z13">
        <v>0</v>
      </c>
      <c r="AA13" s="196">
        <v>11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57.27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21.16</v>
      </c>
      <c r="AQ13" s="196">
        <v>7.7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4.93</v>
      </c>
      <c r="L14" s="196">
        <v>204.16</v>
      </c>
      <c r="M14" s="196">
        <v>24.85</v>
      </c>
      <c r="N14" s="196">
        <v>34.86</v>
      </c>
      <c r="O14" s="196">
        <v>0</v>
      </c>
      <c r="P14" s="196">
        <v>37.07</v>
      </c>
      <c r="Q14" s="196">
        <v>3.59</v>
      </c>
      <c r="R14" s="196">
        <v>7.06</v>
      </c>
      <c r="S14" s="196">
        <v>4.33</v>
      </c>
      <c r="T14" s="196">
        <v>0</v>
      </c>
      <c r="U14" s="196">
        <v>24.72</v>
      </c>
      <c r="V14" s="196">
        <v>3.32</v>
      </c>
      <c r="W14" s="196">
        <v>7.53</v>
      </c>
      <c r="X14" s="196">
        <v>24.55</v>
      </c>
      <c r="Y14" s="196">
        <v>0</v>
      </c>
      <c r="Z14">
        <v>0</v>
      </c>
      <c r="AA14" s="196">
        <v>11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57.27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21.16</v>
      </c>
      <c r="AQ14" s="196">
        <v>7.7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4.93</v>
      </c>
      <c r="L15" s="196">
        <v>204.16</v>
      </c>
      <c r="M15" s="196">
        <v>24.85</v>
      </c>
      <c r="N15" s="196">
        <v>34.86</v>
      </c>
      <c r="O15" s="196">
        <v>0</v>
      </c>
      <c r="P15" s="196">
        <v>37.07</v>
      </c>
      <c r="Q15" s="196">
        <v>3.59</v>
      </c>
      <c r="R15" s="196">
        <v>7.06</v>
      </c>
      <c r="S15" s="196">
        <v>4.33</v>
      </c>
      <c r="T15" s="196">
        <v>0</v>
      </c>
      <c r="U15" s="196">
        <v>24.72</v>
      </c>
      <c r="V15" s="196">
        <v>3.32</v>
      </c>
      <c r="W15" s="196">
        <v>7.53</v>
      </c>
      <c r="X15" s="196">
        <v>24.55</v>
      </c>
      <c r="Y15" s="196">
        <v>0</v>
      </c>
      <c r="Z15">
        <v>0</v>
      </c>
      <c r="AA15" s="196">
        <v>11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58.53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21.16</v>
      </c>
      <c r="AQ15" s="196">
        <v>7.7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4.93</v>
      </c>
      <c r="L16" s="196">
        <v>204.16</v>
      </c>
      <c r="M16" s="196">
        <v>24.85</v>
      </c>
      <c r="N16" s="196">
        <v>34.86</v>
      </c>
      <c r="O16" s="196">
        <v>0</v>
      </c>
      <c r="P16" s="196">
        <v>37.07</v>
      </c>
      <c r="Q16" s="196">
        <v>3.59</v>
      </c>
      <c r="R16" s="196">
        <v>7.06</v>
      </c>
      <c r="S16" s="196">
        <v>4.33</v>
      </c>
      <c r="T16" s="196">
        <v>0</v>
      </c>
      <c r="U16" s="196">
        <v>24.72</v>
      </c>
      <c r="V16" s="196">
        <v>3.32</v>
      </c>
      <c r="W16" s="196">
        <v>7.53</v>
      </c>
      <c r="X16" s="196">
        <v>24.55</v>
      </c>
      <c r="Y16" s="196">
        <v>0</v>
      </c>
      <c r="Z16">
        <v>0</v>
      </c>
      <c r="AA16" s="196">
        <v>11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58.53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21.16</v>
      </c>
      <c r="AQ16" s="196">
        <v>7.7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4.93</v>
      </c>
      <c r="L17" s="196">
        <v>204.16</v>
      </c>
      <c r="M17" s="196">
        <v>24.85</v>
      </c>
      <c r="N17" s="196">
        <v>34.86</v>
      </c>
      <c r="O17" s="196">
        <v>0</v>
      </c>
      <c r="P17" s="196">
        <v>37.07</v>
      </c>
      <c r="Q17" s="196">
        <v>3.59</v>
      </c>
      <c r="R17" s="196">
        <v>7.06</v>
      </c>
      <c r="S17" s="196">
        <v>4.33</v>
      </c>
      <c r="T17" s="196">
        <v>0</v>
      </c>
      <c r="U17" s="196">
        <v>24.72</v>
      </c>
      <c r="V17" s="196">
        <v>3.32</v>
      </c>
      <c r="W17" s="196">
        <v>7.53</v>
      </c>
      <c r="X17" s="196">
        <v>24.55</v>
      </c>
      <c r="Y17" s="196">
        <v>0</v>
      </c>
      <c r="Z17">
        <v>0</v>
      </c>
      <c r="AA17" s="196">
        <v>11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58.53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21.16</v>
      </c>
      <c r="AQ17" s="196">
        <v>7.7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4.93</v>
      </c>
      <c r="L18" s="196">
        <v>204.16</v>
      </c>
      <c r="M18" s="196">
        <v>24.85</v>
      </c>
      <c r="N18" s="196">
        <v>34.86</v>
      </c>
      <c r="O18" s="196">
        <v>0</v>
      </c>
      <c r="P18" s="196">
        <v>37.07</v>
      </c>
      <c r="Q18" s="196">
        <v>3.59</v>
      </c>
      <c r="R18" s="196">
        <v>7.06</v>
      </c>
      <c r="S18" s="196">
        <v>4.33</v>
      </c>
      <c r="T18" s="196">
        <v>0</v>
      </c>
      <c r="U18" s="196">
        <v>24.72</v>
      </c>
      <c r="V18" s="196">
        <v>3.32</v>
      </c>
      <c r="W18" s="196">
        <v>7.53</v>
      </c>
      <c r="X18" s="196">
        <v>24.55</v>
      </c>
      <c r="Y18" s="196">
        <v>0</v>
      </c>
      <c r="Z18">
        <v>0</v>
      </c>
      <c r="AA18" s="196">
        <v>11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58.53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21.16</v>
      </c>
      <c r="AQ18" s="196">
        <v>7.7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4.93</v>
      </c>
      <c r="L19" s="196">
        <v>204.16</v>
      </c>
      <c r="M19" s="196">
        <v>24.85</v>
      </c>
      <c r="N19" s="196">
        <v>34.86</v>
      </c>
      <c r="O19" s="196">
        <v>0</v>
      </c>
      <c r="P19" s="196">
        <v>37.07</v>
      </c>
      <c r="Q19" s="196">
        <v>3.59</v>
      </c>
      <c r="R19" s="196">
        <v>7.06</v>
      </c>
      <c r="S19" s="196">
        <v>4.33</v>
      </c>
      <c r="T19" s="196">
        <v>0</v>
      </c>
      <c r="U19" s="196">
        <v>24.72</v>
      </c>
      <c r="V19" s="196">
        <v>3.32</v>
      </c>
      <c r="W19" s="196">
        <v>7.53</v>
      </c>
      <c r="X19" s="196">
        <v>24.55</v>
      </c>
      <c r="Y19" s="196">
        <v>0</v>
      </c>
      <c r="Z19">
        <v>0</v>
      </c>
      <c r="AA19" s="196">
        <v>11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58.53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21.16</v>
      </c>
      <c r="AQ19" s="196">
        <v>7.7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4.93</v>
      </c>
      <c r="L20" s="196">
        <v>204.16</v>
      </c>
      <c r="M20" s="196">
        <v>24.85</v>
      </c>
      <c r="N20" s="196">
        <v>34.86</v>
      </c>
      <c r="O20" s="196">
        <v>0</v>
      </c>
      <c r="P20" s="196">
        <v>37.07</v>
      </c>
      <c r="Q20" s="196">
        <v>3.59</v>
      </c>
      <c r="R20" s="196">
        <v>7.06</v>
      </c>
      <c r="S20" s="196">
        <v>4.33</v>
      </c>
      <c r="T20" s="196">
        <v>0</v>
      </c>
      <c r="U20" s="196">
        <v>24.72</v>
      </c>
      <c r="V20" s="196">
        <v>3.32</v>
      </c>
      <c r="W20" s="196">
        <v>7.53</v>
      </c>
      <c r="X20" s="196">
        <v>24.55</v>
      </c>
      <c r="Y20" s="196">
        <v>0</v>
      </c>
      <c r="Z20">
        <v>0</v>
      </c>
      <c r="AA20" s="196">
        <v>11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58.53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21.16</v>
      </c>
      <c r="AQ20" s="196">
        <v>7.7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4.93</v>
      </c>
      <c r="L21" s="196">
        <v>204.16</v>
      </c>
      <c r="M21" s="196">
        <v>24.85</v>
      </c>
      <c r="N21" s="196">
        <v>34.86</v>
      </c>
      <c r="O21" s="196">
        <v>0</v>
      </c>
      <c r="P21" s="196">
        <v>37.07</v>
      </c>
      <c r="Q21" s="196">
        <v>3.59</v>
      </c>
      <c r="R21" s="196">
        <v>7.06</v>
      </c>
      <c r="S21" s="196">
        <v>4.33</v>
      </c>
      <c r="T21" s="196">
        <v>0</v>
      </c>
      <c r="U21" s="196">
        <v>24.72</v>
      </c>
      <c r="V21" s="196">
        <v>3.32</v>
      </c>
      <c r="W21" s="196">
        <v>7.53</v>
      </c>
      <c r="X21" s="196">
        <v>24.55</v>
      </c>
      <c r="Y21" s="196">
        <v>0</v>
      </c>
      <c r="Z21">
        <v>0</v>
      </c>
      <c r="AA21" s="196">
        <v>11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58.53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21.16</v>
      </c>
      <c r="AQ21" s="196">
        <v>7.7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4.93</v>
      </c>
      <c r="L22" s="196">
        <v>204.16</v>
      </c>
      <c r="M22" s="196">
        <v>24.85</v>
      </c>
      <c r="N22" s="196">
        <v>34.86</v>
      </c>
      <c r="O22" s="196">
        <v>0</v>
      </c>
      <c r="P22" s="196">
        <v>37.07</v>
      </c>
      <c r="Q22" s="196">
        <v>3.59</v>
      </c>
      <c r="R22" s="196">
        <v>7.06</v>
      </c>
      <c r="S22" s="196">
        <v>4.33</v>
      </c>
      <c r="T22" s="196">
        <v>0</v>
      </c>
      <c r="U22" s="196">
        <v>24.72</v>
      </c>
      <c r="V22" s="196">
        <v>3.32</v>
      </c>
      <c r="W22" s="196">
        <v>7.53</v>
      </c>
      <c r="X22" s="196">
        <v>24.55</v>
      </c>
      <c r="Y22" s="196">
        <v>0</v>
      </c>
      <c r="Z22">
        <v>0</v>
      </c>
      <c r="AA22" s="196">
        <v>11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58.53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21.16</v>
      </c>
      <c r="AQ22" s="196">
        <v>7.7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4.93</v>
      </c>
      <c r="L23" s="196">
        <v>204.16</v>
      </c>
      <c r="M23" s="196">
        <v>24.85</v>
      </c>
      <c r="N23" s="196">
        <v>34.86</v>
      </c>
      <c r="O23" s="196">
        <v>0</v>
      </c>
      <c r="P23" s="196">
        <v>37.07</v>
      </c>
      <c r="Q23" s="196">
        <v>3.59</v>
      </c>
      <c r="R23" s="196">
        <v>11.87</v>
      </c>
      <c r="S23" s="196">
        <v>4.33</v>
      </c>
      <c r="T23" s="196">
        <v>0</v>
      </c>
      <c r="U23" s="196">
        <v>24.72</v>
      </c>
      <c r="V23" s="196">
        <v>6.08</v>
      </c>
      <c r="W23" s="196">
        <v>13.7</v>
      </c>
      <c r="X23" s="196">
        <v>42.47</v>
      </c>
      <c r="Y23" s="196">
        <v>0</v>
      </c>
      <c r="Z23">
        <v>0</v>
      </c>
      <c r="AA23" s="196">
        <v>11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58.53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72.290000000000006</v>
      </c>
      <c r="AQ23" s="196">
        <v>26.62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4.93</v>
      </c>
      <c r="L24" s="196">
        <v>204.16</v>
      </c>
      <c r="M24" s="196">
        <v>24.85</v>
      </c>
      <c r="N24" s="196">
        <v>34.86</v>
      </c>
      <c r="O24" s="196">
        <v>0</v>
      </c>
      <c r="P24" s="196">
        <v>37.07</v>
      </c>
      <c r="Q24" s="196">
        <v>3.59</v>
      </c>
      <c r="R24" s="196">
        <v>12.51</v>
      </c>
      <c r="S24" s="196">
        <v>4.33</v>
      </c>
      <c r="T24" s="196">
        <v>0</v>
      </c>
      <c r="U24" s="196">
        <v>24.72</v>
      </c>
      <c r="V24" s="196">
        <v>6.12</v>
      </c>
      <c r="W24" s="196">
        <v>13.7</v>
      </c>
      <c r="X24" s="196">
        <v>43.54</v>
      </c>
      <c r="Y24" s="196">
        <v>0</v>
      </c>
      <c r="Z24">
        <v>0</v>
      </c>
      <c r="AA24" s="196">
        <v>11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58.53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74.739999999999995</v>
      </c>
      <c r="AQ24" s="196">
        <v>26.62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4.93</v>
      </c>
      <c r="L25" s="196">
        <v>269.36</v>
      </c>
      <c r="M25" s="196">
        <v>24.2</v>
      </c>
      <c r="N25" s="196">
        <v>34.86</v>
      </c>
      <c r="O25" s="196">
        <v>0</v>
      </c>
      <c r="P25" s="196">
        <v>37.07</v>
      </c>
      <c r="Q25" s="196">
        <v>3.59</v>
      </c>
      <c r="R25" s="196">
        <v>12.51</v>
      </c>
      <c r="S25" s="196">
        <v>4.33</v>
      </c>
      <c r="T25" s="196">
        <v>0</v>
      </c>
      <c r="U25" s="196">
        <v>24.72</v>
      </c>
      <c r="V25" s="196">
        <v>6.12</v>
      </c>
      <c r="W25" s="196">
        <v>13.7</v>
      </c>
      <c r="X25" s="196">
        <v>43.54</v>
      </c>
      <c r="Y25" s="196">
        <v>0</v>
      </c>
      <c r="Z25">
        <v>0</v>
      </c>
      <c r="AA25" s="196">
        <v>11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57.27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74.739999999999995</v>
      </c>
      <c r="AQ25" s="196">
        <v>26.62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4.93</v>
      </c>
      <c r="L26" s="196">
        <v>307.83999999999997</v>
      </c>
      <c r="M26" s="196">
        <v>24.2</v>
      </c>
      <c r="N26" s="196">
        <v>34.86</v>
      </c>
      <c r="O26" s="196">
        <v>0</v>
      </c>
      <c r="P26" s="196">
        <v>37.07</v>
      </c>
      <c r="Q26" s="196">
        <v>3.59</v>
      </c>
      <c r="R26" s="196">
        <v>12.51</v>
      </c>
      <c r="S26" s="196">
        <v>4.33</v>
      </c>
      <c r="T26" s="196">
        <v>0</v>
      </c>
      <c r="U26" s="196">
        <v>24.72</v>
      </c>
      <c r="V26" s="196">
        <v>6.12</v>
      </c>
      <c r="W26" s="196">
        <v>13.7</v>
      </c>
      <c r="X26" s="196">
        <v>43.54</v>
      </c>
      <c r="Y26" s="196">
        <v>0</v>
      </c>
      <c r="Z26">
        <v>0</v>
      </c>
      <c r="AA26" s="196">
        <v>11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57.27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74.739999999999995</v>
      </c>
      <c r="AQ26" s="196">
        <v>26.62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8.08</v>
      </c>
      <c r="L27" s="196">
        <v>364.49</v>
      </c>
      <c r="M27" s="196">
        <v>24.2</v>
      </c>
      <c r="N27" s="196">
        <v>34.86</v>
      </c>
      <c r="O27" s="196">
        <v>0</v>
      </c>
      <c r="P27" s="196">
        <v>37.07</v>
      </c>
      <c r="Q27" s="196">
        <v>5.61</v>
      </c>
      <c r="R27" s="196">
        <v>12.52</v>
      </c>
      <c r="S27" s="196">
        <v>5.75</v>
      </c>
      <c r="T27" s="196">
        <v>0</v>
      </c>
      <c r="U27" s="196">
        <v>24.72</v>
      </c>
      <c r="V27" s="196">
        <v>4.21</v>
      </c>
      <c r="W27" s="196">
        <v>13.44</v>
      </c>
      <c r="X27" s="196">
        <v>42.66</v>
      </c>
      <c r="Y27" s="196">
        <v>0</v>
      </c>
      <c r="Z27">
        <v>0</v>
      </c>
      <c r="AA27" s="196">
        <v>11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69.61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61.78</v>
      </c>
      <c r="AQ27" s="196">
        <v>25.51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8.94</v>
      </c>
      <c r="L28" s="196">
        <v>371.01</v>
      </c>
      <c r="M28" s="196">
        <v>24.2</v>
      </c>
      <c r="N28" s="196">
        <v>34.86</v>
      </c>
      <c r="O28" s="196">
        <v>0</v>
      </c>
      <c r="P28" s="196">
        <v>37.07</v>
      </c>
      <c r="Q28" s="196">
        <v>6.39</v>
      </c>
      <c r="R28" s="196">
        <v>12.52</v>
      </c>
      <c r="S28" s="196">
        <v>7.26</v>
      </c>
      <c r="T28" s="196">
        <v>0</v>
      </c>
      <c r="U28" s="196">
        <v>24.72</v>
      </c>
      <c r="V28" s="196">
        <v>4.21</v>
      </c>
      <c r="W28" s="196">
        <v>13.7</v>
      </c>
      <c r="X28" s="196">
        <v>43.54</v>
      </c>
      <c r="Y28" s="196">
        <v>0</v>
      </c>
      <c r="Z28">
        <v>0</v>
      </c>
      <c r="AA28" s="196">
        <v>11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69.61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74.739999999999995</v>
      </c>
      <c r="AQ28" s="196">
        <v>26.62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8.9499999999999993</v>
      </c>
      <c r="L29" s="196">
        <v>371.01</v>
      </c>
      <c r="M29" s="196">
        <v>24.2</v>
      </c>
      <c r="N29" s="196">
        <v>34.86</v>
      </c>
      <c r="O29" s="196">
        <v>0</v>
      </c>
      <c r="P29" s="196">
        <v>37.07</v>
      </c>
      <c r="Q29" s="196">
        <v>6.44</v>
      </c>
      <c r="R29" s="196">
        <v>12.52</v>
      </c>
      <c r="S29" s="196">
        <v>7.79</v>
      </c>
      <c r="T29" s="196">
        <v>0</v>
      </c>
      <c r="U29" s="196">
        <v>24.72</v>
      </c>
      <c r="V29" s="196">
        <v>4.21</v>
      </c>
      <c r="W29" s="196">
        <v>13.7</v>
      </c>
      <c r="X29" s="196">
        <v>43.54</v>
      </c>
      <c r="Y29" s="196">
        <v>0</v>
      </c>
      <c r="Z29">
        <v>0</v>
      </c>
      <c r="AA29" s="196">
        <v>11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69.61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74.739999999999995</v>
      </c>
      <c r="AQ29" s="196">
        <v>26.62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8.9499999999999993</v>
      </c>
      <c r="L30" s="196">
        <v>371.01</v>
      </c>
      <c r="M30" s="196">
        <v>24.2</v>
      </c>
      <c r="N30" s="196">
        <v>34.86</v>
      </c>
      <c r="O30" s="196">
        <v>0</v>
      </c>
      <c r="P30" s="196">
        <v>37.07</v>
      </c>
      <c r="Q30" s="196">
        <v>6.44</v>
      </c>
      <c r="R30" s="196">
        <v>12.52</v>
      </c>
      <c r="S30" s="196">
        <v>7.79</v>
      </c>
      <c r="T30" s="196">
        <v>0</v>
      </c>
      <c r="U30" s="196">
        <v>24.72</v>
      </c>
      <c r="V30" s="196">
        <v>4.21</v>
      </c>
      <c r="W30" s="196">
        <v>13.7</v>
      </c>
      <c r="X30" s="196">
        <v>43.54</v>
      </c>
      <c r="Y30" s="196">
        <v>0</v>
      </c>
      <c r="Z30">
        <v>0</v>
      </c>
      <c r="AA30" s="196">
        <v>11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69.61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74.739999999999995</v>
      </c>
      <c r="AQ30" s="196">
        <v>26.62</v>
      </c>
      <c r="AR30" s="196">
        <v>0.43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8.94</v>
      </c>
      <c r="L31" s="196">
        <v>371.01</v>
      </c>
      <c r="M31" s="196">
        <v>24.2</v>
      </c>
      <c r="N31" s="196">
        <v>34.86</v>
      </c>
      <c r="O31" s="196">
        <v>0</v>
      </c>
      <c r="P31" s="196">
        <v>37.07</v>
      </c>
      <c r="Q31" s="196">
        <v>6.44</v>
      </c>
      <c r="R31" s="196">
        <v>12.52</v>
      </c>
      <c r="S31" s="196">
        <v>7.79</v>
      </c>
      <c r="T31" s="196">
        <v>0</v>
      </c>
      <c r="U31" s="196">
        <v>24.72</v>
      </c>
      <c r="V31" s="196">
        <v>4.21</v>
      </c>
      <c r="W31" s="196">
        <v>13.7</v>
      </c>
      <c r="X31" s="196">
        <v>43.54</v>
      </c>
      <c r="Y31" s="196">
        <v>0</v>
      </c>
      <c r="Z31">
        <v>0</v>
      </c>
      <c r="AA31" s="196">
        <v>11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69.61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74.739999999999995</v>
      </c>
      <c r="AQ31" s="196">
        <v>26.62</v>
      </c>
      <c r="AR31" s="196">
        <v>1.93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8.9499999999999993</v>
      </c>
      <c r="L32" s="196">
        <v>371.01</v>
      </c>
      <c r="M32" s="196">
        <v>24.2</v>
      </c>
      <c r="N32" s="196">
        <v>34.86</v>
      </c>
      <c r="O32" s="196">
        <v>0</v>
      </c>
      <c r="P32" s="196">
        <v>37.07</v>
      </c>
      <c r="Q32" s="196">
        <v>6.44</v>
      </c>
      <c r="R32" s="196">
        <v>12.52</v>
      </c>
      <c r="S32" s="196">
        <v>7.79</v>
      </c>
      <c r="T32" s="196">
        <v>0</v>
      </c>
      <c r="U32" s="196">
        <v>24.72</v>
      </c>
      <c r="V32" s="196">
        <v>4.21</v>
      </c>
      <c r="W32" s="196">
        <v>13.7</v>
      </c>
      <c r="X32" s="196">
        <v>43.54</v>
      </c>
      <c r="Y32" s="196">
        <v>0</v>
      </c>
      <c r="Z32">
        <v>0</v>
      </c>
      <c r="AA32" s="196">
        <v>11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69.61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74.739999999999995</v>
      </c>
      <c r="AQ32" s="196">
        <v>26.62</v>
      </c>
      <c r="AR32" s="196">
        <v>5.8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8.9499999999999993</v>
      </c>
      <c r="L33" s="196">
        <v>371.01</v>
      </c>
      <c r="M33" s="196">
        <v>24.99</v>
      </c>
      <c r="N33" s="196">
        <v>34.86</v>
      </c>
      <c r="O33" s="196">
        <v>0</v>
      </c>
      <c r="P33" s="196">
        <v>37.07</v>
      </c>
      <c r="Q33" s="196">
        <v>6.44</v>
      </c>
      <c r="R33" s="196">
        <v>12.52</v>
      </c>
      <c r="S33" s="196">
        <v>7.79</v>
      </c>
      <c r="T33" s="196">
        <v>0</v>
      </c>
      <c r="U33" s="196">
        <v>24.72</v>
      </c>
      <c r="V33" s="196">
        <v>4.21</v>
      </c>
      <c r="W33" s="196">
        <v>13.7</v>
      </c>
      <c r="X33" s="196">
        <v>43.54</v>
      </c>
      <c r="Y33" s="196">
        <v>0</v>
      </c>
      <c r="Z33">
        <v>0</v>
      </c>
      <c r="AA33" s="196">
        <v>11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69.61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74.739999999999995</v>
      </c>
      <c r="AQ33" s="196">
        <v>26.62</v>
      </c>
      <c r="AR33" s="196">
        <v>9.76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8.9499999999999993</v>
      </c>
      <c r="L34" s="196">
        <v>371.01</v>
      </c>
      <c r="M34" s="196">
        <v>25.09</v>
      </c>
      <c r="N34" s="196">
        <v>34.86</v>
      </c>
      <c r="O34" s="196">
        <v>0</v>
      </c>
      <c r="P34" s="196">
        <v>37.07</v>
      </c>
      <c r="Q34" s="196">
        <v>6.44</v>
      </c>
      <c r="R34" s="196">
        <v>12.52</v>
      </c>
      <c r="S34" s="196">
        <v>7.79</v>
      </c>
      <c r="T34" s="196">
        <v>0</v>
      </c>
      <c r="U34" s="196">
        <v>24.72</v>
      </c>
      <c r="V34" s="196">
        <v>4.21</v>
      </c>
      <c r="W34" s="196">
        <v>13.7</v>
      </c>
      <c r="X34" s="196">
        <v>43.54</v>
      </c>
      <c r="Y34" s="196">
        <v>0</v>
      </c>
      <c r="Z34">
        <v>0</v>
      </c>
      <c r="AA34" s="196">
        <v>11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69.61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74.739999999999995</v>
      </c>
      <c r="AQ34" s="196">
        <v>26.62</v>
      </c>
      <c r="AR34" s="196">
        <v>15.89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8.9499999999999993</v>
      </c>
      <c r="L35" s="196">
        <v>371.01</v>
      </c>
      <c r="M35" s="196">
        <v>25.09</v>
      </c>
      <c r="N35" s="196">
        <v>34.86</v>
      </c>
      <c r="O35" s="196">
        <v>0</v>
      </c>
      <c r="P35" s="196">
        <v>37.07</v>
      </c>
      <c r="Q35" s="196">
        <v>6.44</v>
      </c>
      <c r="R35" s="196">
        <v>12.52</v>
      </c>
      <c r="S35" s="196">
        <v>7.79</v>
      </c>
      <c r="T35" s="196">
        <v>0</v>
      </c>
      <c r="U35" s="196">
        <v>24.72</v>
      </c>
      <c r="V35" s="196">
        <v>4.21</v>
      </c>
      <c r="W35" s="196">
        <v>13.7</v>
      </c>
      <c r="X35" s="196">
        <v>43.54</v>
      </c>
      <c r="Y35" s="196">
        <v>0</v>
      </c>
      <c r="Z35">
        <v>0</v>
      </c>
      <c r="AA35" s="196">
        <v>11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69.61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74.739999999999995</v>
      </c>
      <c r="AQ35" s="196">
        <v>26.62</v>
      </c>
      <c r="AR35" s="196">
        <v>16.7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8.9499999999999993</v>
      </c>
      <c r="L36" s="196">
        <v>371.01</v>
      </c>
      <c r="M36" s="196">
        <v>25.09</v>
      </c>
      <c r="N36" s="196">
        <v>34.86</v>
      </c>
      <c r="O36" s="196">
        <v>0</v>
      </c>
      <c r="P36" s="196">
        <v>37.07</v>
      </c>
      <c r="Q36" s="196">
        <v>6.44</v>
      </c>
      <c r="R36" s="196">
        <v>12.52</v>
      </c>
      <c r="S36" s="196">
        <v>7.79</v>
      </c>
      <c r="T36" s="196">
        <v>0</v>
      </c>
      <c r="U36" s="196">
        <v>24.72</v>
      </c>
      <c r="V36" s="196">
        <v>4.21</v>
      </c>
      <c r="W36" s="196">
        <v>13.7</v>
      </c>
      <c r="X36" s="196">
        <v>43.54</v>
      </c>
      <c r="Y36" s="196">
        <v>0</v>
      </c>
      <c r="Z36">
        <v>0</v>
      </c>
      <c r="AA36" s="196">
        <v>11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69.61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74.739999999999995</v>
      </c>
      <c r="AQ36" s="196">
        <v>26.62</v>
      </c>
      <c r="AR36" s="196">
        <v>16.7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8.9499999999999993</v>
      </c>
      <c r="L37" s="196">
        <v>371.01</v>
      </c>
      <c r="M37" s="196">
        <v>25.09</v>
      </c>
      <c r="N37" s="196">
        <v>34.86</v>
      </c>
      <c r="O37" s="196">
        <v>0</v>
      </c>
      <c r="P37" s="196">
        <v>37.07</v>
      </c>
      <c r="Q37" s="196">
        <v>6.44</v>
      </c>
      <c r="R37" s="196">
        <v>12.52</v>
      </c>
      <c r="S37" s="196">
        <v>7.79</v>
      </c>
      <c r="T37" s="196">
        <v>0</v>
      </c>
      <c r="U37" s="196">
        <v>24.72</v>
      </c>
      <c r="V37" s="196">
        <v>4.21</v>
      </c>
      <c r="W37" s="196">
        <v>13.7</v>
      </c>
      <c r="X37" s="196">
        <v>43.54</v>
      </c>
      <c r="Y37" s="196">
        <v>0</v>
      </c>
      <c r="Z37">
        <v>0</v>
      </c>
      <c r="AA37" s="196">
        <v>11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69.61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74.739999999999995</v>
      </c>
      <c r="AQ37" s="196">
        <v>26.62</v>
      </c>
      <c r="AR37" s="196">
        <v>18.2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8.9499999999999993</v>
      </c>
      <c r="L38" s="196">
        <v>371.01</v>
      </c>
      <c r="M38" s="196">
        <v>25.09</v>
      </c>
      <c r="N38" s="196">
        <v>34.86</v>
      </c>
      <c r="O38" s="196">
        <v>0</v>
      </c>
      <c r="P38" s="196">
        <v>37.07</v>
      </c>
      <c r="Q38" s="196">
        <v>6.44</v>
      </c>
      <c r="R38" s="196">
        <v>12.52</v>
      </c>
      <c r="S38" s="196">
        <v>7.79</v>
      </c>
      <c r="T38" s="196">
        <v>0</v>
      </c>
      <c r="U38" s="196">
        <v>24.72</v>
      </c>
      <c r="V38" s="196">
        <v>4.21</v>
      </c>
      <c r="W38" s="196">
        <v>13.7</v>
      </c>
      <c r="X38" s="196">
        <v>43.54</v>
      </c>
      <c r="Y38" s="196">
        <v>0</v>
      </c>
      <c r="Z38">
        <v>0</v>
      </c>
      <c r="AA38" s="196">
        <v>11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69.61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74.739999999999995</v>
      </c>
      <c r="AQ38" s="196">
        <v>26.62</v>
      </c>
      <c r="AR38" s="196">
        <v>18.2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8.9499999999999993</v>
      </c>
      <c r="L39" s="196">
        <v>371.01</v>
      </c>
      <c r="M39" s="196">
        <v>25.09</v>
      </c>
      <c r="N39" s="196">
        <v>34.86</v>
      </c>
      <c r="O39" s="196">
        <v>0</v>
      </c>
      <c r="P39" s="196">
        <v>37.07</v>
      </c>
      <c r="Q39" s="196">
        <v>6.44</v>
      </c>
      <c r="R39" s="196">
        <v>12.52</v>
      </c>
      <c r="S39" s="196">
        <v>7.79</v>
      </c>
      <c r="T39" s="196">
        <v>0</v>
      </c>
      <c r="U39" s="196">
        <v>24.72</v>
      </c>
      <c r="V39" s="196">
        <v>4.21</v>
      </c>
      <c r="W39" s="196">
        <v>13.7</v>
      </c>
      <c r="X39" s="196">
        <v>43.54</v>
      </c>
      <c r="Y39" s="196">
        <v>0</v>
      </c>
      <c r="Z39">
        <v>0</v>
      </c>
      <c r="AA39" s="196">
        <v>11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69.61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74.739999999999995</v>
      </c>
      <c r="AQ39" s="196">
        <v>26.62</v>
      </c>
      <c r="AR39" s="196">
        <v>18.2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8.9499999999999993</v>
      </c>
      <c r="L40" s="196">
        <v>371.01</v>
      </c>
      <c r="M40" s="196">
        <v>25.09</v>
      </c>
      <c r="N40" s="196">
        <v>34.86</v>
      </c>
      <c r="O40" s="196">
        <v>0</v>
      </c>
      <c r="P40" s="196">
        <v>37.07</v>
      </c>
      <c r="Q40" s="196">
        <v>6.44</v>
      </c>
      <c r="R40" s="196">
        <v>12.52</v>
      </c>
      <c r="S40" s="196">
        <v>7.79</v>
      </c>
      <c r="T40" s="196">
        <v>0</v>
      </c>
      <c r="U40" s="196">
        <v>24.72</v>
      </c>
      <c r="V40" s="196">
        <v>4.21</v>
      </c>
      <c r="W40" s="196">
        <v>13.7</v>
      </c>
      <c r="X40" s="196">
        <v>43.54</v>
      </c>
      <c r="Y40" s="196">
        <v>0</v>
      </c>
      <c r="Z40">
        <v>0</v>
      </c>
      <c r="AA40" s="196">
        <v>11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69.61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74.739999999999995</v>
      </c>
      <c r="AQ40" s="196">
        <v>26.62</v>
      </c>
      <c r="AR40" s="196">
        <v>18.2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8.9499999999999993</v>
      </c>
      <c r="L41" s="196">
        <v>371.01</v>
      </c>
      <c r="M41" s="196">
        <v>25.09</v>
      </c>
      <c r="N41" s="196">
        <v>34.86</v>
      </c>
      <c r="O41" s="196">
        <v>0</v>
      </c>
      <c r="P41" s="196">
        <v>37.07</v>
      </c>
      <c r="Q41" s="196">
        <v>6.44</v>
      </c>
      <c r="R41" s="196">
        <v>12.52</v>
      </c>
      <c r="S41" s="196">
        <v>7.79</v>
      </c>
      <c r="T41" s="196">
        <v>0</v>
      </c>
      <c r="U41" s="196">
        <v>24.72</v>
      </c>
      <c r="V41" s="196">
        <v>4.21</v>
      </c>
      <c r="W41" s="196">
        <v>13.7</v>
      </c>
      <c r="X41" s="196">
        <v>43.54</v>
      </c>
      <c r="Y41" s="196">
        <v>0</v>
      </c>
      <c r="Z41">
        <v>0</v>
      </c>
      <c r="AA41" s="196">
        <v>11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69.61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74.739999999999995</v>
      </c>
      <c r="AQ41" s="196">
        <v>26.62</v>
      </c>
      <c r="AR41" s="196">
        <v>18.2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8.9499999999999993</v>
      </c>
      <c r="L42" s="196">
        <v>371.01</v>
      </c>
      <c r="M42" s="196">
        <v>25.09</v>
      </c>
      <c r="N42" s="196">
        <v>34.86</v>
      </c>
      <c r="O42" s="196">
        <v>0</v>
      </c>
      <c r="P42" s="196">
        <v>37.07</v>
      </c>
      <c r="Q42" s="196">
        <v>6.44</v>
      </c>
      <c r="R42" s="196">
        <v>12.52</v>
      </c>
      <c r="S42" s="196">
        <v>7.79</v>
      </c>
      <c r="T42" s="196">
        <v>0</v>
      </c>
      <c r="U42" s="196">
        <v>24.72</v>
      </c>
      <c r="V42" s="196">
        <v>4.21</v>
      </c>
      <c r="W42" s="196">
        <v>13.7</v>
      </c>
      <c r="X42" s="196">
        <v>43.54</v>
      </c>
      <c r="Y42" s="196">
        <v>0</v>
      </c>
      <c r="Z42">
        <v>0</v>
      </c>
      <c r="AA42" s="196">
        <v>11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69.61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74.739999999999995</v>
      </c>
      <c r="AQ42" s="196">
        <v>26.62</v>
      </c>
      <c r="AR42" s="196">
        <v>18.2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8.9499999999999993</v>
      </c>
      <c r="L43" s="196">
        <v>371.01</v>
      </c>
      <c r="M43" s="196">
        <v>25.09</v>
      </c>
      <c r="N43" s="196">
        <v>34.86</v>
      </c>
      <c r="O43" s="196">
        <v>0</v>
      </c>
      <c r="P43" s="196">
        <v>37.07</v>
      </c>
      <c r="Q43" s="196">
        <v>6.44</v>
      </c>
      <c r="R43" s="196">
        <v>12.52</v>
      </c>
      <c r="S43" s="196">
        <v>7.79</v>
      </c>
      <c r="T43" s="196">
        <v>0</v>
      </c>
      <c r="U43" s="196">
        <v>24.72</v>
      </c>
      <c r="V43" s="196">
        <v>4.21</v>
      </c>
      <c r="W43" s="196">
        <v>13.7</v>
      </c>
      <c r="X43" s="196">
        <v>43.54</v>
      </c>
      <c r="Y43" s="196">
        <v>0</v>
      </c>
      <c r="Z43">
        <v>0</v>
      </c>
      <c r="AA43" s="196">
        <v>11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69.61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74.739999999999995</v>
      </c>
      <c r="AQ43" s="196">
        <v>26.62</v>
      </c>
      <c r="AR43" s="196">
        <v>18.2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8.9499999999999993</v>
      </c>
      <c r="L44" s="196">
        <v>371.01</v>
      </c>
      <c r="M44" s="196">
        <v>25.09</v>
      </c>
      <c r="N44" s="196">
        <v>34.86</v>
      </c>
      <c r="O44" s="196">
        <v>0</v>
      </c>
      <c r="P44" s="196">
        <v>37.07</v>
      </c>
      <c r="Q44" s="196">
        <v>6.44</v>
      </c>
      <c r="R44" s="196">
        <v>12.52</v>
      </c>
      <c r="S44" s="196">
        <v>7.79</v>
      </c>
      <c r="T44" s="196">
        <v>0</v>
      </c>
      <c r="U44" s="196">
        <v>24.72</v>
      </c>
      <c r="V44" s="196">
        <v>4.21</v>
      </c>
      <c r="W44" s="196">
        <v>13.7</v>
      </c>
      <c r="X44" s="196">
        <v>43.54</v>
      </c>
      <c r="Y44" s="196">
        <v>0</v>
      </c>
      <c r="Z44">
        <v>0</v>
      </c>
      <c r="AA44" s="196">
        <v>11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69.61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74.739999999999995</v>
      </c>
      <c r="AQ44" s="196">
        <v>26.62</v>
      </c>
      <c r="AR44" s="196">
        <v>18.2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8.9499999999999993</v>
      </c>
      <c r="L45" s="196">
        <v>371.01</v>
      </c>
      <c r="M45" s="196">
        <v>25.09</v>
      </c>
      <c r="N45" s="196">
        <v>34.86</v>
      </c>
      <c r="O45" s="196">
        <v>0</v>
      </c>
      <c r="P45" s="196">
        <v>37.07</v>
      </c>
      <c r="Q45" s="196">
        <v>6.44</v>
      </c>
      <c r="R45" s="196">
        <v>12.52</v>
      </c>
      <c r="S45" s="196">
        <v>7.79</v>
      </c>
      <c r="T45" s="196">
        <v>0</v>
      </c>
      <c r="U45" s="196">
        <v>24.72</v>
      </c>
      <c r="V45" s="196">
        <v>4.21</v>
      </c>
      <c r="W45" s="196">
        <v>13.7</v>
      </c>
      <c r="X45" s="196">
        <v>43.54</v>
      </c>
      <c r="Y45" s="196">
        <v>0</v>
      </c>
      <c r="Z45">
        <v>0</v>
      </c>
      <c r="AA45" s="196">
        <v>11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69.61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74.739999999999995</v>
      </c>
      <c r="AQ45" s="196">
        <v>26.62</v>
      </c>
      <c r="AR45" s="196">
        <v>18.2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8.9499999999999993</v>
      </c>
      <c r="L46" s="196">
        <v>371.01</v>
      </c>
      <c r="M46" s="196">
        <v>25.09</v>
      </c>
      <c r="N46" s="196">
        <v>34.86</v>
      </c>
      <c r="O46" s="196">
        <v>0</v>
      </c>
      <c r="P46" s="196">
        <v>37.07</v>
      </c>
      <c r="Q46" s="196">
        <v>6.44</v>
      </c>
      <c r="R46" s="196">
        <v>12.52</v>
      </c>
      <c r="S46" s="196">
        <v>7.79</v>
      </c>
      <c r="T46" s="196">
        <v>0</v>
      </c>
      <c r="U46" s="196">
        <v>24.72</v>
      </c>
      <c r="V46" s="196">
        <v>4.21</v>
      </c>
      <c r="W46" s="196">
        <v>13.7</v>
      </c>
      <c r="X46" s="196">
        <v>43.54</v>
      </c>
      <c r="Y46" s="196">
        <v>0</v>
      </c>
      <c r="Z46">
        <v>0</v>
      </c>
      <c r="AA46" s="196">
        <v>11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69.61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74.739999999999995</v>
      </c>
      <c r="AQ46" s="196">
        <v>26.62</v>
      </c>
      <c r="AR46" s="196">
        <v>18.2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8.9499999999999993</v>
      </c>
      <c r="L47" s="196">
        <v>371.01</v>
      </c>
      <c r="M47" s="196">
        <v>25.09</v>
      </c>
      <c r="N47" s="196">
        <v>34.86</v>
      </c>
      <c r="O47" s="196">
        <v>0</v>
      </c>
      <c r="P47" s="196">
        <v>37.07</v>
      </c>
      <c r="Q47" s="196">
        <v>6.44</v>
      </c>
      <c r="R47" s="196">
        <v>12.52</v>
      </c>
      <c r="S47" s="196">
        <v>7.79</v>
      </c>
      <c r="T47" s="196">
        <v>0</v>
      </c>
      <c r="U47" s="196">
        <v>24.72</v>
      </c>
      <c r="V47" s="196">
        <v>4.21</v>
      </c>
      <c r="W47" s="196">
        <v>13.7</v>
      </c>
      <c r="X47" s="196">
        <v>43.54</v>
      </c>
      <c r="Y47" s="196">
        <v>0</v>
      </c>
      <c r="Z47">
        <v>0</v>
      </c>
      <c r="AA47" s="196">
        <v>11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69.61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74.739999999999995</v>
      </c>
      <c r="AQ47" s="196">
        <v>26.62</v>
      </c>
      <c r="AR47" s="196">
        <v>18.2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8.9499999999999993</v>
      </c>
      <c r="L48" s="196">
        <v>371.01</v>
      </c>
      <c r="M48" s="196">
        <v>25.09</v>
      </c>
      <c r="N48" s="196">
        <v>34.86</v>
      </c>
      <c r="O48" s="196">
        <v>0</v>
      </c>
      <c r="P48" s="196">
        <v>37.07</v>
      </c>
      <c r="Q48" s="196">
        <v>6.44</v>
      </c>
      <c r="R48" s="196">
        <v>12.52</v>
      </c>
      <c r="S48" s="196">
        <v>7.79</v>
      </c>
      <c r="T48" s="196">
        <v>0</v>
      </c>
      <c r="U48" s="196">
        <v>24.72</v>
      </c>
      <c r="V48" s="196">
        <v>4.21</v>
      </c>
      <c r="W48" s="196">
        <v>13.7</v>
      </c>
      <c r="X48" s="196">
        <v>43.54</v>
      </c>
      <c r="Y48" s="196">
        <v>0</v>
      </c>
      <c r="Z48">
        <v>0</v>
      </c>
      <c r="AA48" s="196">
        <v>11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69.61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74.739999999999995</v>
      </c>
      <c r="AQ48" s="196">
        <v>26.62</v>
      </c>
      <c r="AR48" s="196">
        <v>18.2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8.9499999999999993</v>
      </c>
      <c r="L49" s="196">
        <v>371.01</v>
      </c>
      <c r="M49" s="196">
        <v>25.09</v>
      </c>
      <c r="N49" s="196">
        <v>34.86</v>
      </c>
      <c r="O49" s="196">
        <v>0</v>
      </c>
      <c r="P49" s="196">
        <v>37.07</v>
      </c>
      <c r="Q49" s="196">
        <v>6.44</v>
      </c>
      <c r="R49" s="196">
        <v>12.52</v>
      </c>
      <c r="S49" s="196">
        <v>7.79</v>
      </c>
      <c r="T49" s="196">
        <v>0</v>
      </c>
      <c r="U49" s="196">
        <v>24.72</v>
      </c>
      <c r="V49" s="196">
        <v>4.21</v>
      </c>
      <c r="W49" s="196">
        <v>13.7</v>
      </c>
      <c r="X49" s="196">
        <v>43.54</v>
      </c>
      <c r="Y49" s="196">
        <v>0</v>
      </c>
      <c r="Z49">
        <v>0</v>
      </c>
      <c r="AA49" s="196">
        <v>11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69.61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74.739999999999995</v>
      </c>
      <c r="AQ49" s="196">
        <v>26.62</v>
      </c>
      <c r="AR49" s="196">
        <v>18.2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8.9600000000000009</v>
      </c>
      <c r="L50" s="196">
        <v>371.02</v>
      </c>
      <c r="M50" s="196">
        <v>25.09</v>
      </c>
      <c r="N50" s="196">
        <v>34.86</v>
      </c>
      <c r="O50" s="196">
        <v>0</v>
      </c>
      <c r="P50" s="196">
        <v>37.07</v>
      </c>
      <c r="Q50" s="196">
        <v>6.44</v>
      </c>
      <c r="R50" s="196">
        <v>12.52</v>
      </c>
      <c r="S50" s="196">
        <v>7.79</v>
      </c>
      <c r="T50" s="196">
        <v>0</v>
      </c>
      <c r="U50" s="196">
        <v>24.72</v>
      </c>
      <c r="V50" s="196">
        <v>4.21</v>
      </c>
      <c r="W50" s="196">
        <v>13.7</v>
      </c>
      <c r="X50" s="196">
        <v>43.54</v>
      </c>
      <c r="Y50" s="196">
        <v>0</v>
      </c>
      <c r="Z50">
        <v>0</v>
      </c>
      <c r="AA50" s="196">
        <v>11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69.61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74.739999999999995</v>
      </c>
      <c r="AQ50" s="196">
        <v>26.62</v>
      </c>
      <c r="AR50" s="196">
        <v>18.2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4.93</v>
      </c>
      <c r="L51" s="196">
        <v>370.73</v>
      </c>
      <c r="M51" s="196">
        <v>25.09</v>
      </c>
      <c r="N51" s="196">
        <v>34.86</v>
      </c>
      <c r="O51" s="196">
        <v>0</v>
      </c>
      <c r="P51" s="196">
        <v>37.07</v>
      </c>
      <c r="Q51" s="196">
        <v>6.44</v>
      </c>
      <c r="R51" s="196">
        <v>12.52</v>
      </c>
      <c r="S51" s="196">
        <v>7.79</v>
      </c>
      <c r="T51" s="196">
        <v>0</v>
      </c>
      <c r="U51" s="196">
        <v>24.72</v>
      </c>
      <c r="V51" s="196">
        <v>4.21</v>
      </c>
      <c r="W51" s="196">
        <v>10.27</v>
      </c>
      <c r="X51" s="196">
        <v>43.54</v>
      </c>
      <c r="Y51" s="196">
        <v>0</v>
      </c>
      <c r="Z51">
        <v>0</v>
      </c>
      <c r="AA51" s="196">
        <v>11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55.6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74.739999999999995</v>
      </c>
      <c r="AQ51" s="196">
        <v>26.62</v>
      </c>
      <c r="AR51" s="196">
        <v>18.2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4.93</v>
      </c>
      <c r="L52" s="196">
        <v>355.94</v>
      </c>
      <c r="M52" s="196">
        <v>25.09</v>
      </c>
      <c r="N52" s="196">
        <v>34.86</v>
      </c>
      <c r="O52" s="196">
        <v>0</v>
      </c>
      <c r="P52" s="196">
        <v>37.07</v>
      </c>
      <c r="Q52" s="196">
        <v>6.44</v>
      </c>
      <c r="R52" s="196">
        <v>12.52</v>
      </c>
      <c r="S52" s="196">
        <v>7.79</v>
      </c>
      <c r="T52" s="196">
        <v>0</v>
      </c>
      <c r="U52" s="196">
        <v>24.72</v>
      </c>
      <c r="V52" s="196">
        <v>4.21</v>
      </c>
      <c r="W52" s="196">
        <v>10.27</v>
      </c>
      <c r="X52" s="196">
        <v>43.54</v>
      </c>
      <c r="Y52" s="196">
        <v>0</v>
      </c>
      <c r="Z52">
        <v>0</v>
      </c>
      <c r="AA52" s="196">
        <v>11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55.6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74.739999999999995</v>
      </c>
      <c r="AQ52" s="196">
        <v>26.62</v>
      </c>
      <c r="AR52" s="196">
        <v>18.2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4.93</v>
      </c>
      <c r="L53" s="196">
        <v>336.7</v>
      </c>
      <c r="M53" s="196">
        <v>25.09</v>
      </c>
      <c r="N53" s="196">
        <v>34.86</v>
      </c>
      <c r="O53" s="196">
        <v>0</v>
      </c>
      <c r="P53" s="196">
        <v>37.07</v>
      </c>
      <c r="Q53" s="196">
        <v>3.85</v>
      </c>
      <c r="R53" s="196">
        <v>12.52</v>
      </c>
      <c r="S53" s="196">
        <v>4.8099999999999996</v>
      </c>
      <c r="T53" s="196">
        <v>0</v>
      </c>
      <c r="U53" s="196">
        <v>24.72</v>
      </c>
      <c r="V53" s="196">
        <v>4.21</v>
      </c>
      <c r="W53" s="196">
        <v>10.27</v>
      </c>
      <c r="X53" s="196">
        <v>43.54</v>
      </c>
      <c r="Y53" s="196">
        <v>0</v>
      </c>
      <c r="Z53">
        <v>0</v>
      </c>
      <c r="AA53" s="196">
        <v>11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55.6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74.739999999999995</v>
      </c>
      <c r="AQ53" s="196">
        <v>26.62</v>
      </c>
      <c r="AR53" s="196">
        <v>18.2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4.72</v>
      </c>
      <c r="L54" s="196">
        <v>288.60000000000002</v>
      </c>
      <c r="M54" s="196">
        <v>25.09</v>
      </c>
      <c r="N54" s="196">
        <v>34.86</v>
      </c>
      <c r="O54" s="196">
        <v>0</v>
      </c>
      <c r="P54" s="196">
        <v>37.07</v>
      </c>
      <c r="Q54" s="196">
        <v>3.85</v>
      </c>
      <c r="R54" s="196">
        <v>12.52</v>
      </c>
      <c r="S54" s="196">
        <v>4.8099999999999996</v>
      </c>
      <c r="T54" s="196">
        <v>0</v>
      </c>
      <c r="U54" s="196">
        <v>24.72</v>
      </c>
      <c r="V54" s="196">
        <v>4.21</v>
      </c>
      <c r="W54" s="196">
        <v>10.27</v>
      </c>
      <c r="X54" s="196">
        <v>43.54</v>
      </c>
      <c r="Y54" s="196">
        <v>0</v>
      </c>
      <c r="Z54">
        <v>0</v>
      </c>
      <c r="AA54" s="196">
        <v>11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55.6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74.739999999999995</v>
      </c>
      <c r="AQ54" s="196">
        <v>26.62</v>
      </c>
      <c r="AR54" s="196">
        <v>18.2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4.93</v>
      </c>
      <c r="L55" s="196">
        <v>240.5</v>
      </c>
      <c r="M55" s="196">
        <v>25.09</v>
      </c>
      <c r="N55" s="196">
        <v>34.86</v>
      </c>
      <c r="O55" s="196">
        <v>0</v>
      </c>
      <c r="P55" s="196">
        <v>37.07</v>
      </c>
      <c r="Q55" s="196">
        <v>3.85</v>
      </c>
      <c r="R55" s="196">
        <v>12.52</v>
      </c>
      <c r="S55" s="196">
        <v>4.8099999999999996</v>
      </c>
      <c r="T55" s="196">
        <v>0</v>
      </c>
      <c r="U55" s="196">
        <v>24.72</v>
      </c>
      <c r="V55" s="196">
        <v>4.21</v>
      </c>
      <c r="W55" s="196">
        <v>10.27</v>
      </c>
      <c r="X55" s="196">
        <v>43.54</v>
      </c>
      <c r="Y55" s="196">
        <v>0</v>
      </c>
      <c r="Z55">
        <v>0</v>
      </c>
      <c r="AA55" s="196">
        <v>11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55.6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74.739999999999995</v>
      </c>
      <c r="AQ55" s="196">
        <v>26.62</v>
      </c>
      <c r="AR55" s="196">
        <v>18.2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4.93</v>
      </c>
      <c r="L56" s="196">
        <v>204.06</v>
      </c>
      <c r="M56" s="196">
        <v>25.09</v>
      </c>
      <c r="N56" s="196">
        <v>34.86</v>
      </c>
      <c r="O56" s="196">
        <v>0</v>
      </c>
      <c r="P56" s="196">
        <v>37.07</v>
      </c>
      <c r="Q56" s="196">
        <v>3.85</v>
      </c>
      <c r="R56" s="196">
        <v>12.52</v>
      </c>
      <c r="S56" s="196">
        <v>4.8099999999999996</v>
      </c>
      <c r="T56" s="196">
        <v>0</v>
      </c>
      <c r="U56" s="196">
        <v>24.72</v>
      </c>
      <c r="V56" s="196">
        <v>4.21</v>
      </c>
      <c r="W56" s="196">
        <v>10.27</v>
      </c>
      <c r="X56" s="196">
        <v>43.54</v>
      </c>
      <c r="Y56" s="196">
        <v>0</v>
      </c>
      <c r="Z56">
        <v>0</v>
      </c>
      <c r="AA56" s="196">
        <v>11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55.6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74.739999999999995</v>
      </c>
      <c r="AQ56" s="196">
        <v>26.62</v>
      </c>
      <c r="AR56" s="196">
        <v>18.2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4.93</v>
      </c>
      <c r="L57" s="196">
        <v>204.06</v>
      </c>
      <c r="M57" s="196">
        <v>25.09</v>
      </c>
      <c r="N57" s="196">
        <v>34.86</v>
      </c>
      <c r="O57" s="196">
        <v>0</v>
      </c>
      <c r="P57" s="196">
        <v>37.07</v>
      </c>
      <c r="Q57" s="196">
        <v>3.85</v>
      </c>
      <c r="R57" s="196">
        <v>12.52</v>
      </c>
      <c r="S57" s="196">
        <v>4.8099999999999996</v>
      </c>
      <c r="T57" s="196">
        <v>0</v>
      </c>
      <c r="U57" s="196">
        <v>24.72</v>
      </c>
      <c r="V57" s="196">
        <v>6.12</v>
      </c>
      <c r="W57" s="196">
        <v>10.27</v>
      </c>
      <c r="X57" s="196">
        <v>43.54</v>
      </c>
      <c r="Y57" s="196">
        <v>0</v>
      </c>
      <c r="Z57">
        <v>0</v>
      </c>
      <c r="AA57" s="196">
        <v>11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57.27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74.739999999999995</v>
      </c>
      <c r="AQ57" s="196">
        <v>26.13</v>
      </c>
      <c r="AR57" s="196">
        <v>19.2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4.93</v>
      </c>
      <c r="L58" s="196">
        <v>204.06</v>
      </c>
      <c r="M58" s="196">
        <v>25.09</v>
      </c>
      <c r="N58" s="196">
        <v>34.86</v>
      </c>
      <c r="O58" s="196">
        <v>0</v>
      </c>
      <c r="P58" s="196">
        <v>37.07</v>
      </c>
      <c r="Q58" s="196">
        <v>3.85</v>
      </c>
      <c r="R58" s="196">
        <v>12.52</v>
      </c>
      <c r="S58" s="196">
        <v>4.8099999999999996</v>
      </c>
      <c r="T58" s="196">
        <v>0</v>
      </c>
      <c r="U58" s="196">
        <v>24.72</v>
      </c>
      <c r="V58" s="196">
        <v>6.12</v>
      </c>
      <c r="W58" s="196">
        <v>10.27</v>
      </c>
      <c r="X58" s="196">
        <v>43.54</v>
      </c>
      <c r="Y58" s="196">
        <v>0</v>
      </c>
      <c r="Z58">
        <v>0</v>
      </c>
      <c r="AA58" s="196">
        <v>11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57.27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74.739999999999995</v>
      </c>
      <c r="AQ58" s="196">
        <v>26.13</v>
      </c>
      <c r="AR58" s="196">
        <v>19.2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4.93</v>
      </c>
      <c r="L59" s="196">
        <v>204.06</v>
      </c>
      <c r="M59" s="196">
        <v>25.09</v>
      </c>
      <c r="N59" s="196">
        <v>34.86</v>
      </c>
      <c r="O59" s="196">
        <v>0</v>
      </c>
      <c r="P59" s="196">
        <v>37.07</v>
      </c>
      <c r="Q59" s="196">
        <v>3.85</v>
      </c>
      <c r="R59" s="196">
        <v>12.52</v>
      </c>
      <c r="S59" s="196">
        <v>4.8099999999999996</v>
      </c>
      <c r="T59" s="196">
        <v>0</v>
      </c>
      <c r="U59" s="196">
        <v>24.72</v>
      </c>
      <c r="V59" s="196">
        <v>6.12</v>
      </c>
      <c r="W59" s="196">
        <v>10.27</v>
      </c>
      <c r="X59" s="196">
        <v>43.54</v>
      </c>
      <c r="Y59" s="196">
        <v>0</v>
      </c>
      <c r="Z59">
        <v>0</v>
      </c>
      <c r="AA59" s="196">
        <v>11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57.27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74.739999999999995</v>
      </c>
      <c r="AQ59" s="196">
        <v>26.62</v>
      </c>
      <c r="AR59" s="196">
        <v>19.2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4.93</v>
      </c>
      <c r="L60" s="196">
        <v>204.06</v>
      </c>
      <c r="M60" s="196">
        <v>25.09</v>
      </c>
      <c r="N60" s="196">
        <v>34.86</v>
      </c>
      <c r="O60" s="196">
        <v>0</v>
      </c>
      <c r="P60" s="196">
        <v>37.07</v>
      </c>
      <c r="Q60" s="196">
        <v>3.85</v>
      </c>
      <c r="R60" s="196">
        <v>12.52</v>
      </c>
      <c r="S60" s="196">
        <v>4.8099999999999996</v>
      </c>
      <c r="T60" s="196">
        <v>0</v>
      </c>
      <c r="U60" s="196">
        <v>24.72</v>
      </c>
      <c r="V60" s="196">
        <v>6.12</v>
      </c>
      <c r="W60" s="196">
        <v>10.27</v>
      </c>
      <c r="X60" s="196">
        <v>43.54</v>
      </c>
      <c r="Y60" s="196">
        <v>0</v>
      </c>
      <c r="Z60">
        <v>0</v>
      </c>
      <c r="AA60" s="196">
        <v>11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57.27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74.739999999999995</v>
      </c>
      <c r="AQ60" s="196">
        <v>26.62</v>
      </c>
      <c r="AR60" s="196">
        <v>19.2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4.93</v>
      </c>
      <c r="L61" s="196">
        <v>204.06</v>
      </c>
      <c r="M61" s="196">
        <v>25.09</v>
      </c>
      <c r="N61" s="196">
        <v>34.86</v>
      </c>
      <c r="O61" s="196">
        <v>0</v>
      </c>
      <c r="P61" s="196">
        <v>37.07</v>
      </c>
      <c r="Q61" s="196">
        <v>3.85</v>
      </c>
      <c r="R61" s="196">
        <v>12.52</v>
      </c>
      <c r="S61" s="196">
        <v>4.8099999999999996</v>
      </c>
      <c r="T61" s="196">
        <v>0</v>
      </c>
      <c r="U61" s="196">
        <v>24.72</v>
      </c>
      <c r="V61" s="196">
        <v>6.12</v>
      </c>
      <c r="W61" s="196">
        <v>10.27</v>
      </c>
      <c r="X61" s="196">
        <v>43.54</v>
      </c>
      <c r="Y61" s="196">
        <v>0</v>
      </c>
      <c r="Z61">
        <v>0</v>
      </c>
      <c r="AA61" s="196">
        <v>11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57.27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74.739999999999995</v>
      </c>
      <c r="AQ61" s="196">
        <v>26.62</v>
      </c>
      <c r="AR61" s="196">
        <v>19.2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4.93</v>
      </c>
      <c r="L62" s="196">
        <v>204.06</v>
      </c>
      <c r="M62" s="196">
        <v>25.09</v>
      </c>
      <c r="N62" s="196">
        <v>34.86</v>
      </c>
      <c r="O62" s="196">
        <v>0</v>
      </c>
      <c r="P62" s="196">
        <v>37.07</v>
      </c>
      <c r="Q62" s="196">
        <v>3.85</v>
      </c>
      <c r="R62" s="196">
        <v>12.52</v>
      </c>
      <c r="S62" s="196">
        <v>4.8099999999999996</v>
      </c>
      <c r="T62" s="196">
        <v>0</v>
      </c>
      <c r="U62" s="196">
        <v>24.72</v>
      </c>
      <c r="V62" s="196">
        <v>6.12</v>
      </c>
      <c r="W62" s="196">
        <v>10.27</v>
      </c>
      <c r="X62" s="196">
        <v>43.54</v>
      </c>
      <c r="Y62" s="196">
        <v>0</v>
      </c>
      <c r="Z62">
        <v>0</v>
      </c>
      <c r="AA62" s="196">
        <v>11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57.27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74.739999999999995</v>
      </c>
      <c r="AQ62" s="196">
        <v>26.62</v>
      </c>
      <c r="AR62" s="196">
        <v>19.2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4.93</v>
      </c>
      <c r="L63" s="196">
        <v>204.06</v>
      </c>
      <c r="M63" s="196">
        <v>25.09</v>
      </c>
      <c r="N63" s="196">
        <v>34.86</v>
      </c>
      <c r="O63" s="196">
        <v>0</v>
      </c>
      <c r="P63" s="196">
        <v>37.07</v>
      </c>
      <c r="Q63" s="196">
        <v>3.85</v>
      </c>
      <c r="R63" s="196">
        <v>12.52</v>
      </c>
      <c r="S63" s="196">
        <v>4.8099999999999996</v>
      </c>
      <c r="T63" s="196">
        <v>0</v>
      </c>
      <c r="U63" s="196">
        <v>24.72</v>
      </c>
      <c r="V63" s="196">
        <v>6.12</v>
      </c>
      <c r="W63" s="196">
        <v>10.27</v>
      </c>
      <c r="X63" s="196">
        <v>43.54</v>
      </c>
      <c r="Y63" s="196">
        <v>0</v>
      </c>
      <c r="Z63">
        <v>0</v>
      </c>
      <c r="AA63" s="196">
        <v>11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57.27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74.739999999999995</v>
      </c>
      <c r="AQ63" s="196">
        <v>26.62</v>
      </c>
      <c r="AR63" s="196">
        <v>19.2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4.93</v>
      </c>
      <c r="L64" s="196">
        <v>204.06</v>
      </c>
      <c r="M64" s="196">
        <v>25.09</v>
      </c>
      <c r="N64" s="196">
        <v>34.86</v>
      </c>
      <c r="O64" s="196">
        <v>0</v>
      </c>
      <c r="P64" s="196">
        <v>37.07</v>
      </c>
      <c r="Q64" s="196">
        <v>3.85</v>
      </c>
      <c r="R64" s="196">
        <v>12.52</v>
      </c>
      <c r="S64" s="196">
        <v>4.8099999999999996</v>
      </c>
      <c r="T64" s="196">
        <v>0</v>
      </c>
      <c r="U64" s="196">
        <v>24.72</v>
      </c>
      <c r="V64" s="196">
        <v>6.12</v>
      </c>
      <c r="W64" s="196">
        <v>10.27</v>
      </c>
      <c r="X64" s="196">
        <v>43.54</v>
      </c>
      <c r="Y64" s="196">
        <v>0</v>
      </c>
      <c r="Z64">
        <v>0</v>
      </c>
      <c r="AA64" s="196">
        <v>11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57.27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74.739999999999995</v>
      </c>
      <c r="AQ64" s="196">
        <v>26.62</v>
      </c>
      <c r="AR64" s="196">
        <v>19.2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4.93</v>
      </c>
      <c r="L65" s="196">
        <v>211.64</v>
      </c>
      <c r="M65" s="196">
        <v>25.09</v>
      </c>
      <c r="N65" s="196">
        <v>34.86</v>
      </c>
      <c r="O65" s="196">
        <v>0</v>
      </c>
      <c r="P65" s="196">
        <v>37.07</v>
      </c>
      <c r="Q65" s="196">
        <v>3.85</v>
      </c>
      <c r="R65" s="196">
        <v>12.52</v>
      </c>
      <c r="S65" s="196">
        <v>4.8099999999999996</v>
      </c>
      <c r="T65" s="196">
        <v>0</v>
      </c>
      <c r="U65" s="196">
        <v>24.72</v>
      </c>
      <c r="V65" s="196">
        <v>6.12</v>
      </c>
      <c r="W65" s="196">
        <v>10.27</v>
      </c>
      <c r="X65" s="196">
        <v>43.54</v>
      </c>
      <c r="Y65" s="196">
        <v>0</v>
      </c>
      <c r="Z65">
        <v>0</v>
      </c>
      <c r="AA65" s="196">
        <v>11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57.27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74.739999999999995</v>
      </c>
      <c r="AQ65" s="196">
        <v>26.62</v>
      </c>
      <c r="AR65" s="196">
        <v>19.2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4.93</v>
      </c>
      <c r="L66" s="196">
        <v>230.88</v>
      </c>
      <c r="M66" s="196">
        <v>25.09</v>
      </c>
      <c r="N66" s="196">
        <v>34.86</v>
      </c>
      <c r="O66" s="196">
        <v>0</v>
      </c>
      <c r="P66" s="196">
        <v>37.07</v>
      </c>
      <c r="Q66" s="196">
        <v>6.44</v>
      </c>
      <c r="R66" s="196">
        <v>12.52</v>
      </c>
      <c r="S66" s="196">
        <v>7.79</v>
      </c>
      <c r="T66" s="196">
        <v>0</v>
      </c>
      <c r="U66" s="196">
        <v>24.72</v>
      </c>
      <c r="V66" s="196">
        <v>6.12</v>
      </c>
      <c r="W66" s="196">
        <v>10.27</v>
      </c>
      <c r="X66" s="196">
        <v>43.54</v>
      </c>
      <c r="Y66" s="196">
        <v>0</v>
      </c>
      <c r="Z66">
        <v>0</v>
      </c>
      <c r="AA66" s="196">
        <v>11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57.27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74.739999999999995</v>
      </c>
      <c r="AQ66" s="196">
        <v>26.62</v>
      </c>
      <c r="AR66" s="196">
        <v>19.2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8.9600000000000009</v>
      </c>
      <c r="L67" s="196">
        <v>280.51</v>
      </c>
      <c r="M67" s="196">
        <v>25.09</v>
      </c>
      <c r="N67" s="196">
        <v>34.86</v>
      </c>
      <c r="O67" s="196">
        <v>0</v>
      </c>
      <c r="P67" s="196">
        <v>37.07</v>
      </c>
      <c r="Q67" s="196">
        <v>6.44</v>
      </c>
      <c r="R67" s="196">
        <v>12.52</v>
      </c>
      <c r="S67" s="196">
        <v>7.79</v>
      </c>
      <c r="T67" s="196">
        <v>0</v>
      </c>
      <c r="U67" s="196">
        <v>24.72</v>
      </c>
      <c r="V67" s="196">
        <v>6.12</v>
      </c>
      <c r="W67" s="196">
        <v>10.27</v>
      </c>
      <c r="X67" s="196">
        <v>43.54</v>
      </c>
      <c r="Y67" s="196">
        <v>0</v>
      </c>
      <c r="Z67">
        <v>0</v>
      </c>
      <c r="AA67" s="196">
        <v>11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69.61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74.739999999999995</v>
      </c>
      <c r="AQ67" s="196">
        <v>26.62</v>
      </c>
      <c r="AR67" s="196">
        <v>19.2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8.9499999999999993</v>
      </c>
      <c r="L68" s="196">
        <v>326.42</v>
      </c>
      <c r="M68" s="196">
        <v>25.09</v>
      </c>
      <c r="N68" s="196">
        <v>34.86</v>
      </c>
      <c r="O68" s="196">
        <v>0</v>
      </c>
      <c r="P68" s="196">
        <v>37.07</v>
      </c>
      <c r="Q68" s="196">
        <v>6.44</v>
      </c>
      <c r="R68" s="196">
        <v>12.52</v>
      </c>
      <c r="S68" s="196">
        <v>7.79</v>
      </c>
      <c r="T68" s="196">
        <v>0</v>
      </c>
      <c r="U68" s="196">
        <v>24.72</v>
      </c>
      <c r="V68" s="196">
        <v>6.12</v>
      </c>
      <c r="W68" s="196">
        <v>10.27</v>
      </c>
      <c r="X68" s="196">
        <v>43.54</v>
      </c>
      <c r="Y68" s="196">
        <v>0</v>
      </c>
      <c r="Z68">
        <v>0</v>
      </c>
      <c r="AA68" s="196">
        <v>11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69.61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74.739999999999995</v>
      </c>
      <c r="AQ68" s="196">
        <v>26.62</v>
      </c>
      <c r="AR68" s="196">
        <v>19.2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8.9499999999999993</v>
      </c>
      <c r="L69" s="196">
        <v>371.01</v>
      </c>
      <c r="M69" s="196">
        <v>25.09</v>
      </c>
      <c r="N69" s="196">
        <v>34.86</v>
      </c>
      <c r="O69" s="196">
        <v>0</v>
      </c>
      <c r="P69" s="196">
        <v>37.07</v>
      </c>
      <c r="Q69" s="196">
        <v>6.44</v>
      </c>
      <c r="R69" s="196">
        <v>12.52</v>
      </c>
      <c r="S69" s="196">
        <v>7.79</v>
      </c>
      <c r="T69" s="196">
        <v>0</v>
      </c>
      <c r="U69" s="196">
        <v>24.72</v>
      </c>
      <c r="V69" s="196">
        <v>6.12</v>
      </c>
      <c r="W69" s="196">
        <v>10.27</v>
      </c>
      <c r="X69" s="196">
        <v>43.54</v>
      </c>
      <c r="Y69" s="196">
        <v>0</v>
      </c>
      <c r="Z69">
        <v>0</v>
      </c>
      <c r="AA69" s="196">
        <v>11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69.61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74.739999999999995</v>
      </c>
      <c r="AQ69" s="196">
        <v>26.62</v>
      </c>
      <c r="AR69" s="196">
        <v>16.09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8.9499999999999993</v>
      </c>
      <c r="L70" s="196">
        <v>371.01</v>
      </c>
      <c r="M70" s="196">
        <v>25.09</v>
      </c>
      <c r="N70" s="196">
        <v>34.86</v>
      </c>
      <c r="O70" s="196">
        <v>0</v>
      </c>
      <c r="P70" s="196">
        <v>37.07</v>
      </c>
      <c r="Q70" s="196">
        <v>6.44</v>
      </c>
      <c r="R70" s="196">
        <v>12.52</v>
      </c>
      <c r="S70" s="196">
        <v>7.79</v>
      </c>
      <c r="T70" s="196">
        <v>0</v>
      </c>
      <c r="U70" s="196">
        <v>24.72</v>
      </c>
      <c r="V70" s="196">
        <v>6.12</v>
      </c>
      <c r="W70" s="196">
        <v>10.27</v>
      </c>
      <c r="X70" s="196">
        <v>43.54</v>
      </c>
      <c r="Y70" s="196">
        <v>0</v>
      </c>
      <c r="Z70">
        <v>0</v>
      </c>
      <c r="AA70" s="196">
        <v>11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69.61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74.739999999999995</v>
      </c>
      <c r="AQ70" s="196">
        <v>26.62</v>
      </c>
      <c r="AR70" s="196">
        <v>7.31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8.9499999999999993</v>
      </c>
      <c r="L71" s="196">
        <v>371.01</v>
      </c>
      <c r="M71" s="196">
        <v>25.09</v>
      </c>
      <c r="N71" s="196">
        <v>34.86</v>
      </c>
      <c r="O71" s="196">
        <v>0</v>
      </c>
      <c r="P71" s="196">
        <v>37.07</v>
      </c>
      <c r="Q71" s="196">
        <v>6.44</v>
      </c>
      <c r="R71" s="196">
        <v>12.52</v>
      </c>
      <c r="S71" s="196">
        <v>7.79</v>
      </c>
      <c r="T71" s="196">
        <v>0</v>
      </c>
      <c r="U71" s="196">
        <v>24.72</v>
      </c>
      <c r="V71" s="196">
        <v>6.12</v>
      </c>
      <c r="W71" s="196">
        <v>10.27</v>
      </c>
      <c r="X71" s="196">
        <v>43.54</v>
      </c>
      <c r="Y71" s="196">
        <v>0</v>
      </c>
      <c r="Z71">
        <v>0</v>
      </c>
      <c r="AA71" s="196">
        <v>11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69.61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74.739999999999995</v>
      </c>
      <c r="AQ71" s="196">
        <v>26.62</v>
      </c>
      <c r="AR71" s="196">
        <v>3.22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8.9499999999999993</v>
      </c>
      <c r="L72" s="196">
        <v>371.01</v>
      </c>
      <c r="M72" s="196">
        <v>25.09</v>
      </c>
      <c r="N72" s="196">
        <v>34.86</v>
      </c>
      <c r="O72" s="196">
        <v>0</v>
      </c>
      <c r="P72" s="196">
        <v>37.07</v>
      </c>
      <c r="Q72" s="196">
        <v>6.44</v>
      </c>
      <c r="R72" s="196">
        <v>12.52</v>
      </c>
      <c r="S72" s="196">
        <v>7.79</v>
      </c>
      <c r="T72" s="196">
        <v>0</v>
      </c>
      <c r="U72" s="196">
        <v>24.72</v>
      </c>
      <c r="V72" s="196">
        <v>6.12</v>
      </c>
      <c r="W72" s="196">
        <v>10.27</v>
      </c>
      <c r="X72" s="196">
        <v>43.54</v>
      </c>
      <c r="Y72" s="196">
        <v>0</v>
      </c>
      <c r="Z72">
        <v>0</v>
      </c>
      <c r="AA72" s="196">
        <v>11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69.61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74.739999999999995</v>
      </c>
      <c r="AQ72" s="196">
        <v>26.62</v>
      </c>
      <c r="AR72" s="196">
        <v>0.43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8.9499999999999993</v>
      </c>
      <c r="L73" s="196">
        <v>371.01</v>
      </c>
      <c r="M73" s="196">
        <v>25.09</v>
      </c>
      <c r="N73" s="196">
        <v>34.86</v>
      </c>
      <c r="O73" s="196">
        <v>0</v>
      </c>
      <c r="P73" s="196">
        <v>37.07</v>
      </c>
      <c r="Q73" s="196">
        <v>6.44</v>
      </c>
      <c r="R73" s="196">
        <v>12.52</v>
      </c>
      <c r="S73" s="196">
        <v>7.79</v>
      </c>
      <c r="T73" s="196">
        <v>0</v>
      </c>
      <c r="U73" s="196">
        <v>24.72</v>
      </c>
      <c r="V73" s="196">
        <v>6.12</v>
      </c>
      <c r="W73" s="196">
        <v>10.27</v>
      </c>
      <c r="X73" s="196">
        <v>43.54</v>
      </c>
      <c r="Y73" s="196">
        <v>0</v>
      </c>
      <c r="Z73">
        <v>0</v>
      </c>
      <c r="AA73" s="196">
        <v>11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69.61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74.739999999999995</v>
      </c>
      <c r="AQ73" s="196">
        <v>26.62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8.9499999999999993</v>
      </c>
      <c r="L74" s="196">
        <v>371.01</v>
      </c>
      <c r="M74" s="196">
        <v>25.09</v>
      </c>
      <c r="N74" s="196">
        <v>34.86</v>
      </c>
      <c r="O74" s="196">
        <v>0</v>
      </c>
      <c r="P74" s="196">
        <v>37.07</v>
      </c>
      <c r="Q74" s="196">
        <v>6.44</v>
      </c>
      <c r="R74" s="196">
        <v>12.52</v>
      </c>
      <c r="S74" s="196">
        <v>7.79</v>
      </c>
      <c r="T74" s="196">
        <v>0</v>
      </c>
      <c r="U74" s="196">
        <v>24.72</v>
      </c>
      <c r="V74" s="196">
        <v>6.12</v>
      </c>
      <c r="W74" s="196">
        <v>10.27</v>
      </c>
      <c r="X74" s="196">
        <v>43.54</v>
      </c>
      <c r="Y74" s="196">
        <v>0</v>
      </c>
      <c r="Z74">
        <v>0</v>
      </c>
      <c r="AA74" s="196">
        <v>11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69.61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74.739999999999995</v>
      </c>
      <c r="AQ74" s="196">
        <v>26.62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8.9499999999999993</v>
      </c>
      <c r="L75" s="196">
        <v>371.01</v>
      </c>
      <c r="M75" s="196">
        <v>25.09</v>
      </c>
      <c r="N75" s="196">
        <v>34.86</v>
      </c>
      <c r="O75" s="196">
        <v>0</v>
      </c>
      <c r="P75" s="196">
        <v>37.07</v>
      </c>
      <c r="Q75" s="196">
        <v>6.44</v>
      </c>
      <c r="R75" s="196">
        <v>12.52</v>
      </c>
      <c r="S75" s="196">
        <v>7.79</v>
      </c>
      <c r="T75" s="196">
        <v>0</v>
      </c>
      <c r="U75" s="196">
        <v>24.72</v>
      </c>
      <c r="V75" s="196">
        <v>6.12</v>
      </c>
      <c r="W75" s="196">
        <v>10.27</v>
      </c>
      <c r="X75" s="196">
        <v>43.54</v>
      </c>
      <c r="Y75" s="196">
        <v>0</v>
      </c>
      <c r="Z75">
        <v>0</v>
      </c>
      <c r="AA75" s="196">
        <v>11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69.61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74.739999999999995</v>
      </c>
      <c r="AQ75" s="196">
        <v>26.62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8.9499999999999993</v>
      </c>
      <c r="L76" s="196">
        <v>371.01</v>
      </c>
      <c r="M76" s="196">
        <v>25.09</v>
      </c>
      <c r="N76" s="196">
        <v>34.86</v>
      </c>
      <c r="O76" s="196">
        <v>0</v>
      </c>
      <c r="P76" s="196">
        <v>37.07</v>
      </c>
      <c r="Q76" s="196">
        <v>6.44</v>
      </c>
      <c r="R76" s="196">
        <v>12.52</v>
      </c>
      <c r="S76" s="196">
        <v>7.79</v>
      </c>
      <c r="T76" s="196">
        <v>0</v>
      </c>
      <c r="U76" s="196">
        <v>24.72</v>
      </c>
      <c r="V76" s="196">
        <v>6.12</v>
      </c>
      <c r="W76" s="196">
        <v>10.27</v>
      </c>
      <c r="X76" s="196">
        <v>43.54</v>
      </c>
      <c r="Y76" s="196">
        <v>0</v>
      </c>
      <c r="Z76">
        <v>0</v>
      </c>
      <c r="AA76" s="196">
        <v>11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69.61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74.739999999999995</v>
      </c>
      <c r="AQ76" s="196">
        <v>26.62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8.9499999999999993</v>
      </c>
      <c r="L77" s="196">
        <v>371.01</v>
      </c>
      <c r="M77" s="196">
        <v>25.09</v>
      </c>
      <c r="N77" s="196">
        <v>34.86</v>
      </c>
      <c r="O77" s="196">
        <v>0</v>
      </c>
      <c r="P77" s="196">
        <v>37.07</v>
      </c>
      <c r="Q77" s="196">
        <v>6.44</v>
      </c>
      <c r="R77" s="196">
        <v>12.52</v>
      </c>
      <c r="S77" s="196">
        <v>7.79</v>
      </c>
      <c r="T77" s="196">
        <v>0</v>
      </c>
      <c r="U77" s="196">
        <v>24.72</v>
      </c>
      <c r="V77" s="196">
        <v>6.12</v>
      </c>
      <c r="W77" s="196">
        <v>10.27</v>
      </c>
      <c r="X77" s="196">
        <v>43.54</v>
      </c>
      <c r="Y77" s="196">
        <v>0</v>
      </c>
      <c r="Z77">
        <v>0</v>
      </c>
      <c r="AA77" s="196">
        <v>11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69.61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74.739999999999995</v>
      </c>
      <c r="AQ77" s="196">
        <v>26.62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8.9499999999999993</v>
      </c>
      <c r="L78" s="196">
        <v>371.01</v>
      </c>
      <c r="M78" s="196">
        <v>25.09</v>
      </c>
      <c r="N78" s="196">
        <v>34.86</v>
      </c>
      <c r="O78" s="196">
        <v>0</v>
      </c>
      <c r="P78" s="196">
        <v>37.07</v>
      </c>
      <c r="Q78" s="196">
        <v>6.44</v>
      </c>
      <c r="R78" s="196">
        <v>12.52</v>
      </c>
      <c r="S78" s="196">
        <v>7.79</v>
      </c>
      <c r="T78" s="196">
        <v>0</v>
      </c>
      <c r="U78" s="196">
        <v>24.72</v>
      </c>
      <c r="V78" s="196">
        <v>6.12</v>
      </c>
      <c r="W78" s="196">
        <v>10.27</v>
      </c>
      <c r="X78" s="196">
        <v>43.54</v>
      </c>
      <c r="Y78" s="196">
        <v>0</v>
      </c>
      <c r="Z78">
        <v>0</v>
      </c>
      <c r="AA78" s="196">
        <v>11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69.61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74.739999999999995</v>
      </c>
      <c r="AQ78" s="196">
        <v>26.62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8.9499999999999993</v>
      </c>
      <c r="L79" s="196">
        <v>371.01</v>
      </c>
      <c r="M79" s="196">
        <v>25.09</v>
      </c>
      <c r="N79" s="196">
        <v>34.86</v>
      </c>
      <c r="O79" s="196">
        <v>0</v>
      </c>
      <c r="P79" s="196">
        <v>37.07</v>
      </c>
      <c r="Q79" s="196">
        <v>6.44</v>
      </c>
      <c r="R79" s="196">
        <v>12.52</v>
      </c>
      <c r="S79" s="196">
        <v>7.79</v>
      </c>
      <c r="T79" s="196">
        <v>0</v>
      </c>
      <c r="U79" s="196">
        <v>24.72</v>
      </c>
      <c r="V79" s="196">
        <v>6.12</v>
      </c>
      <c r="W79" s="196">
        <v>10.27</v>
      </c>
      <c r="X79" s="196">
        <v>43.54</v>
      </c>
      <c r="Y79" s="196">
        <v>0</v>
      </c>
      <c r="Z79">
        <v>0</v>
      </c>
      <c r="AA79" s="196">
        <v>11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74.739999999999995</v>
      </c>
      <c r="AQ79" s="196">
        <v>26.62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8.9499999999999993</v>
      </c>
      <c r="L80" s="196">
        <v>371.01</v>
      </c>
      <c r="M80" s="196">
        <v>25.09</v>
      </c>
      <c r="N80" s="196">
        <v>34.86</v>
      </c>
      <c r="O80" s="196">
        <v>0</v>
      </c>
      <c r="P80" s="196">
        <v>37.07</v>
      </c>
      <c r="Q80" s="196">
        <v>6.44</v>
      </c>
      <c r="R80" s="196">
        <v>12.52</v>
      </c>
      <c r="S80" s="196">
        <v>7.79</v>
      </c>
      <c r="T80" s="196">
        <v>0</v>
      </c>
      <c r="U80" s="196">
        <v>24.72</v>
      </c>
      <c r="V80" s="196">
        <v>6.12</v>
      </c>
      <c r="W80" s="196">
        <v>10.27</v>
      </c>
      <c r="X80" s="196">
        <v>43.54</v>
      </c>
      <c r="Y80" s="196">
        <v>0</v>
      </c>
      <c r="Z80">
        <v>0</v>
      </c>
      <c r="AA80" s="196">
        <v>11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69.61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74.739999999999995</v>
      </c>
      <c r="AQ80" s="196">
        <v>26.62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8.9499999999999993</v>
      </c>
      <c r="L81" s="196">
        <v>371.01</v>
      </c>
      <c r="M81" s="196">
        <v>25.09</v>
      </c>
      <c r="N81" s="196">
        <v>34.86</v>
      </c>
      <c r="O81" s="196">
        <v>0</v>
      </c>
      <c r="P81" s="196">
        <v>37.07</v>
      </c>
      <c r="Q81" s="196">
        <v>6.44</v>
      </c>
      <c r="R81" s="196">
        <v>12.52</v>
      </c>
      <c r="S81" s="196">
        <v>7.79</v>
      </c>
      <c r="T81" s="196">
        <v>0</v>
      </c>
      <c r="U81" s="196">
        <v>24.72</v>
      </c>
      <c r="V81" s="196">
        <v>6.12</v>
      </c>
      <c r="W81" s="196">
        <v>10.27</v>
      </c>
      <c r="X81" s="196">
        <v>43.54</v>
      </c>
      <c r="Y81" s="196">
        <v>0</v>
      </c>
      <c r="Z81">
        <v>0</v>
      </c>
      <c r="AA81" s="196">
        <v>11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69.61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74.739999999999995</v>
      </c>
      <c r="AQ81" s="196">
        <v>26.62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8.9499999999999993</v>
      </c>
      <c r="L82" s="196">
        <v>371.01</v>
      </c>
      <c r="M82" s="196">
        <v>25.09</v>
      </c>
      <c r="N82" s="196">
        <v>34.86</v>
      </c>
      <c r="O82" s="196">
        <v>0</v>
      </c>
      <c r="P82" s="196">
        <v>37.07</v>
      </c>
      <c r="Q82" s="196">
        <v>6.44</v>
      </c>
      <c r="R82" s="196">
        <v>12.52</v>
      </c>
      <c r="S82" s="196">
        <v>7.79</v>
      </c>
      <c r="T82" s="196">
        <v>0</v>
      </c>
      <c r="U82" s="196">
        <v>24.72</v>
      </c>
      <c r="V82" s="196">
        <v>6.12</v>
      </c>
      <c r="W82" s="196">
        <v>10.27</v>
      </c>
      <c r="X82" s="196">
        <v>43.54</v>
      </c>
      <c r="Y82" s="196">
        <v>0</v>
      </c>
      <c r="Z82">
        <v>0</v>
      </c>
      <c r="AA82" s="196">
        <v>11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69.61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74.739999999999995</v>
      </c>
      <c r="AQ82" s="196">
        <v>26.62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8.9499999999999993</v>
      </c>
      <c r="L83" s="196">
        <v>371.01</v>
      </c>
      <c r="M83" s="196">
        <v>25.09</v>
      </c>
      <c r="N83" s="196">
        <v>34.86</v>
      </c>
      <c r="O83" s="196">
        <v>0</v>
      </c>
      <c r="P83" s="196">
        <v>37.07</v>
      </c>
      <c r="Q83" s="196">
        <v>6.44</v>
      </c>
      <c r="R83" s="196">
        <v>12.52</v>
      </c>
      <c r="S83" s="196">
        <v>7.79</v>
      </c>
      <c r="T83" s="196">
        <v>0</v>
      </c>
      <c r="U83" s="196">
        <v>24.72</v>
      </c>
      <c r="V83" s="196">
        <v>6.12</v>
      </c>
      <c r="W83" s="196">
        <v>10.27</v>
      </c>
      <c r="X83" s="196">
        <v>43.54</v>
      </c>
      <c r="Y83" s="196">
        <v>0</v>
      </c>
      <c r="Z83">
        <v>0</v>
      </c>
      <c r="AA83" s="196">
        <v>11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69.61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74.739999999999995</v>
      </c>
      <c r="AQ83" s="196">
        <v>26.62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8.9499999999999993</v>
      </c>
      <c r="L84" s="196">
        <v>371.01</v>
      </c>
      <c r="M84" s="196">
        <v>25.09</v>
      </c>
      <c r="N84" s="196">
        <v>34.86</v>
      </c>
      <c r="O84" s="196">
        <v>0</v>
      </c>
      <c r="P84" s="196">
        <v>37.07</v>
      </c>
      <c r="Q84" s="196">
        <v>6.44</v>
      </c>
      <c r="R84" s="196">
        <v>12.52</v>
      </c>
      <c r="S84" s="196">
        <v>7.79</v>
      </c>
      <c r="T84" s="196">
        <v>0</v>
      </c>
      <c r="U84" s="196">
        <v>24.72</v>
      </c>
      <c r="V84" s="196">
        <v>6.12</v>
      </c>
      <c r="W84" s="196">
        <v>10.27</v>
      </c>
      <c r="X84" s="196">
        <v>43.54</v>
      </c>
      <c r="Y84" s="196">
        <v>0</v>
      </c>
      <c r="Z84">
        <v>0</v>
      </c>
      <c r="AA84" s="196">
        <v>11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69.61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74.739999999999995</v>
      </c>
      <c r="AQ84" s="196">
        <v>26.62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8.9499999999999993</v>
      </c>
      <c r="L85" s="196">
        <v>371.01</v>
      </c>
      <c r="M85" s="196">
        <v>25.09</v>
      </c>
      <c r="N85" s="196">
        <v>34.86</v>
      </c>
      <c r="O85" s="196">
        <v>0</v>
      </c>
      <c r="P85" s="196">
        <v>37.07</v>
      </c>
      <c r="Q85" s="196">
        <v>6.44</v>
      </c>
      <c r="R85" s="196">
        <v>12.52</v>
      </c>
      <c r="S85" s="196">
        <v>7.79</v>
      </c>
      <c r="T85" s="196">
        <v>0</v>
      </c>
      <c r="U85" s="196">
        <v>24.72</v>
      </c>
      <c r="V85" s="196">
        <v>6.12</v>
      </c>
      <c r="W85" s="196">
        <v>10.27</v>
      </c>
      <c r="X85" s="196">
        <v>43.54</v>
      </c>
      <c r="Y85" s="196">
        <v>0</v>
      </c>
      <c r="Z85">
        <v>0</v>
      </c>
      <c r="AA85" s="196">
        <v>11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69.61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74.739999999999995</v>
      </c>
      <c r="AQ85" s="196">
        <v>26.62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8.9499999999999993</v>
      </c>
      <c r="L86" s="196">
        <v>371.01</v>
      </c>
      <c r="M86" s="196">
        <v>25.09</v>
      </c>
      <c r="N86" s="196">
        <v>34.86</v>
      </c>
      <c r="O86" s="196">
        <v>0</v>
      </c>
      <c r="P86" s="196">
        <v>37.07</v>
      </c>
      <c r="Q86" s="196">
        <v>6.44</v>
      </c>
      <c r="R86" s="196">
        <v>12.52</v>
      </c>
      <c r="S86" s="196">
        <v>7.79</v>
      </c>
      <c r="T86" s="196">
        <v>0</v>
      </c>
      <c r="U86" s="196">
        <v>24.72</v>
      </c>
      <c r="V86" s="196">
        <v>6.12</v>
      </c>
      <c r="W86" s="196">
        <v>10.27</v>
      </c>
      <c r="X86" s="196">
        <v>43.54</v>
      </c>
      <c r="Y86" s="196">
        <v>0</v>
      </c>
      <c r="Z86">
        <v>0</v>
      </c>
      <c r="AA86" s="196">
        <v>11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69.61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74.739999999999995</v>
      </c>
      <c r="AQ86" s="196">
        <v>26.62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8.9499999999999993</v>
      </c>
      <c r="L87" s="196">
        <v>371.01</v>
      </c>
      <c r="M87" s="196">
        <v>25.09</v>
      </c>
      <c r="N87" s="196">
        <v>34.86</v>
      </c>
      <c r="O87" s="196">
        <v>0</v>
      </c>
      <c r="P87" s="196">
        <v>37.07</v>
      </c>
      <c r="Q87" s="196">
        <v>6.44</v>
      </c>
      <c r="R87" s="196">
        <v>12.52</v>
      </c>
      <c r="S87" s="196">
        <v>7.79</v>
      </c>
      <c r="T87" s="196">
        <v>0</v>
      </c>
      <c r="U87" s="196">
        <v>24.72</v>
      </c>
      <c r="V87" s="196">
        <v>6.12</v>
      </c>
      <c r="W87" s="196">
        <v>10.27</v>
      </c>
      <c r="X87" s="196">
        <v>43.54</v>
      </c>
      <c r="Y87" s="196">
        <v>0</v>
      </c>
      <c r="Z87">
        <v>0</v>
      </c>
      <c r="AA87" s="196">
        <v>11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69.61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74.739999999999995</v>
      </c>
      <c r="AQ87" s="196">
        <v>26.62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8.9499999999999993</v>
      </c>
      <c r="L88" s="196">
        <v>371.01</v>
      </c>
      <c r="M88" s="196">
        <v>25.09</v>
      </c>
      <c r="N88" s="196">
        <v>34.86</v>
      </c>
      <c r="O88" s="196">
        <v>0</v>
      </c>
      <c r="P88" s="196">
        <v>37.07</v>
      </c>
      <c r="Q88" s="196">
        <v>6.44</v>
      </c>
      <c r="R88" s="196">
        <v>12.52</v>
      </c>
      <c r="S88" s="196">
        <v>7.79</v>
      </c>
      <c r="T88" s="196">
        <v>0</v>
      </c>
      <c r="U88" s="196">
        <v>24.72</v>
      </c>
      <c r="V88" s="196">
        <v>6.12</v>
      </c>
      <c r="W88" s="196">
        <v>10.27</v>
      </c>
      <c r="X88" s="196">
        <v>43.54</v>
      </c>
      <c r="Y88" s="196">
        <v>0</v>
      </c>
      <c r="Z88">
        <v>0</v>
      </c>
      <c r="AA88" s="196">
        <v>11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69.61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74.739999999999995</v>
      </c>
      <c r="AQ88" s="196">
        <v>26.62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8.9499999999999993</v>
      </c>
      <c r="L89" s="196">
        <v>371.02</v>
      </c>
      <c r="M89" s="196">
        <v>25.09</v>
      </c>
      <c r="N89" s="196">
        <v>34.86</v>
      </c>
      <c r="O89" s="196">
        <v>0</v>
      </c>
      <c r="P89" s="196">
        <v>37.07</v>
      </c>
      <c r="Q89" s="196">
        <v>6.44</v>
      </c>
      <c r="R89" s="196">
        <v>12.52</v>
      </c>
      <c r="S89" s="196">
        <v>7.8</v>
      </c>
      <c r="T89" s="196">
        <v>0</v>
      </c>
      <c r="U89" s="196">
        <v>24.72</v>
      </c>
      <c r="V89" s="196">
        <v>6.12</v>
      </c>
      <c r="W89" s="196">
        <v>10.27</v>
      </c>
      <c r="X89" s="196">
        <v>43.54</v>
      </c>
      <c r="Y89" s="196">
        <v>0</v>
      </c>
      <c r="Z89">
        <v>0</v>
      </c>
      <c r="AA89" s="196">
        <v>11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69.61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74.739999999999995</v>
      </c>
      <c r="AQ89" s="196">
        <v>26.62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8.9499999999999993</v>
      </c>
      <c r="L90" s="196">
        <v>371.02</v>
      </c>
      <c r="M90" s="196">
        <v>25.09</v>
      </c>
      <c r="N90" s="196">
        <v>34.86</v>
      </c>
      <c r="O90" s="196">
        <v>0</v>
      </c>
      <c r="P90" s="196">
        <v>37.07</v>
      </c>
      <c r="Q90" s="196">
        <v>6.44</v>
      </c>
      <c r="R90" s="196">
        <v>12.52</v>
      </c>
      <c r="S90" s="196">
        <v>7.79</v>
      </c>
      <c r="T90" s="196">
        <v>0</v>
      </c>
      <c r="U90" s="196">
        <v>24.72</v>
      </c>
      <c r="V90" s="196">
        <v>6.12</v>
      </c>
      <c r="W90" s="196">
        <v>10.27</v>
      </c>
      <c r="X90" s="196">
        <v>43.54</v>
      </c>
      <c r="Y90" s="196">
        <v>0</v>
      </c>
      <c r="Z90">
        <v>0</v>
      </c>
      <c r="AA90" s="196">
        <v>11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69.61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74.739999999999995</v>
      </c>
      <c r="AQ90" s="196">
        <v>26.62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4.93</v>
      </c>
      <c r="L91" s="196">
        <v>307.83999999999997</v>
      </c>
      <c r="M91" s="196">
        <v>25.09</v>
      </c>
      <c r="N91" s="196">
        <v>34.86</v>
      </c>
      <c r="O91" s="196">
        <v>0</v>
      </c>
      <c r="P91" s="196">
        <v>37.07</v>
      </c>
      <c r="Q91" s="196">
        <v>4</v>
      </c>
      <c r="R91" s="196">
        <v>12.52</v>
      </c>
      <c r="S91" s="196">
        <v>4.8099999999999996</v>
      </c>
      <c r="T91" s="196">
        <v>0</v>
      </c>
      <c r="U91" s="196">
        <v>24.72</v>
      </c>
      <c r="V91" s="196">
        <v>6.12</v>
      </c>
      <c r="W91" s="196">
        <v>10.27</v>
      </c>
      <c r="X91" s="196">
        <v>43.54</v>
      </c>
      <c r="Y91" s="196">
        <v>0</v>
      </c>
      <c r="Z91">
        <v>0</v>
      </c>
      <c r="AA91" s="196">
        <v>11.24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58.53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74.739999999999995</v>
      </c>
      <c r="AQ91" s="196">
        <v>26.62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4.93</v>
      </c>
      <c r="L92" s="196">
        <v>250</v>
      </c>
      <c r="M92" s="196">
        <v>25.09</v>
      </c>
      <c r="N92" s="196">
        <v>34.86</v>
      </c>
      <c r="O92" s="196">
        <v>0</v>
      </c>
      <c r="P92" s="196">
        <v>37.07</v>
      </c>
      <c r="Q92" s="196">
        <v>3.85</v>
      </c>
      <c r="R92" s="196">
        <v>12.52</v>
      </c>
      <c r="S92" s="196">
        <v>4.8099999999999996</v>
      </c>
      <c r="T92" s="196">
        <v>0</v>
      </c>
      <c r="U92" s="196">
        <v>24.72</v>
      </c>
      <c r="V92" s="196">
        <v>6.12</v>
      </c>
      <c r="W92" s="196">
        <v>10.27</v>
      </c>
      <c r="X92" s="196">
        <v>43.54</v>
      </c>
      <c r="Y92" s="196">
        <v>0</v>
      </c>
      <c r="Z92">
        <v>0</v>
      </c>
      <c r="AA92" s="196">
        <v>11.24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58.53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74.739999999999995</v>
      </c>
      <c r="AQ92" s="196">
        <v>26.62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4.93</v>
      </c>
      <c r="L93" s="196">
        <v>203.94</v>
      </c>
      <c r="M93" s="196">
        <v>25.09</v>
      </c>
      <c r="N93" s="196">
        <v>34.86</v>
      </c>
      <c r="O93" s="196">
        <v>0</v>
      </c>
      <c r="P93" s="196">
        <v>37.07</v>
      </c>
      <c r="Q93" s="196">
        <v>3.85</v>
      </c>
      <c r="R93" s="196">
        <v>12.52</v>
      </c>
      <c r="S93" s="196">
        <v>4.8099999999999996</v>
      </c>
      <c r="T93" s="196">
        <v>0</v>
      </c>
      <c r="U93" s="196">
        <v>24.72</v>
      </c>
      <c r="V93" s="196">
        <v>6.12</v>
      </c>
      <c r="W93" s="196">
        <v>10.27</v>
      </c>
      <c r="X93" s="196">
        <v>43.54</v>
      </c>
      <c r="Y93" s="196">
        <v>0</v>
      </c>
      <c r="Z93">
        <v>0</v>
      </c>
      <c r="AA93" s="196">
        <v>11.24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58.53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74.739999999999995</v>
      </c>
      <c r="AQ93" s="196">
        <v>26.62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4.93</v>
      </c>
      <c r="L94" s="196">
        <v>203.94</v>
      </c>
      <c r="M94" s="196">
        <v>25.09</v>
      </c>
      <c r="N94" s="196">
        <v>34.86</v>
      </c>
      <c r="O94" s="196">
        <v>0</v>
      </c>
      <c r="P94" s="196">
        <v>37.07</v>
      </c>
      <c r="Q94" s="196">
        <v>3.85</v>
      </c>
      <c r="R94" s="196">
        <v>12.52</v>
      </c>
      <c r="S94" s="196">
        <v>4.8099999999999996</v>
      </c>
      <c r="T94" s="196">
        <v>0</v>
      </c>
      <c r="U94" s="196">
        <v>24.72</v>
      </c>
      <c r="V94" s="196">
        <v>6.12</v>
      </c>
      <c r="W94" s="196">
        <v>10.27</v>
      </c>
      <c r="X94" s="196">
        <v>43.54</v>
      </c>
      <c r="Y94" s="196">
        <v>0</v>
      </c>
      <c r="Z94">
        <v>0</v>
      </c>
      <c r="AA94" s="196">
        <v>11.24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58.53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74.739999999999995</v>
      </c>
      <c r="AQ94" s="196">
        <v>26.62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4.93</v>
      </c>
      <c r="L95" s="196">
        <v>203.94</v>
      </c>
      <c r="M95" s="196">
        <v>25.09</v>
      </c>
      <c r="N95" s="196">
        <v>34.86</v>
      </c>
      <c r="O95" s="196">
        <v>0</v>
      </c>
      <c r="P95" s="196">
        <v>37.07</v>
      </c>
      <c r="Q95" s="196">
        <v>3.85</v>
      </c>
      <c r="R95" s="196">
        <v>6.88</v>
      </c>
      <c r="S95" s="196">
        <v>4.8099999999999996</v>
      </c>
      <c r="T95" s="196">
        <v>0</v>
      </c>
      <c r="U95" s="196">
        <v>24.72</v>
      </c>
      <c r="V95" s="196">
        <v>5.57</v>
      </c>
      <c r="W95" s="196">
        <v>10.27</v>
      </c>
      <c r="X95" s="196">
        <v>43.54</v>
      </c>
      <c r="Y95" s="196">
        <v>0</v>
      </c>
      <c r="Z95">
        <v>0</v>
      </c>
      <c r="AA95" s="196">
        <v>11.24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58.53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48.1</v>
      </c>
      <c r="AQ95" s="196">
        <v>7.7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4.93</v>
      </c>
      <c r="L96" s="196">
        <v>203.95</v>
      </c>
      <c r="M96" s="196">
        <v>25.09</v>
      </c>
      <c r="N96" s="196">
        <v>34.86</v>
      </c>
      <c r="O96" s="196">
        <v>0</v>
      </c>
      <c r="P96" s="196">
        <v>37.07</v>
      </c>
      <c r="Q96" s="196">
        <v>4.4400000000000004</v>
      </c>
      <c r="R96" s="196">
        <v>6.88</v>
      </c>
      <c r="S96" s="196">
        <v>6.08</v>
      </c>
      <c r="T96" s="196">
        <v>0</v>
      </c>
      <c r="U96" s="196">
        <v>24.72</v>
      </c>
      <c r="V96" s="196">
        <v>2.31</v>
      </c>
      <c r="W96" s="196">
        <v>10.27</v>
      </c>
      <c r="X96" s="196">
        <v>43.54</v>
      </c>
      <c r="Y96" s="196">
        <v>0</v>
      </c>
      <c r="Z96">
        <v>0</v>
      </c>
      <c r="AA96" s="196">
        <v>11.24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58.53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26.22</v>
      </c>
      <c r="AQ96" s="196">
        <v>7.7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4.93</v>
      </c>
      <c r="L97" s="196">
        <v>203.95</v>
      </c>
      <c r="M97" s="196">
        <v>25.09</v>
      </c>
      <c r="N97" s="196">
        <v>34.86</v>
      </c>
      <c r="O97" s="196">
        <v>0</v>
      </c>
      <c r="P97" s="196">
        <v>37.07</v>
      </c>
      <c r="Q97" s="196">
        <v>3.85</v>
      </c>
      <c r="R97" s="196">
        <v>6.88</v>
      </c>
      <c r="S97" s="196">
        <v>5.17</v>
      </c>
      <c r="T97" s="196">
        <v>0</v>
      </c>
      <c r="U97" s="196">
        <v>24.72</v>
      </c>
      <c r="V97" s="196">
        <v>2.31</v>
      </c>
      <c r="W97" s="196">
        <v>10.27</v>
      </c>
      <c r="X97" s="196">
        <v>43.54</v>
      </c>
      <c r="Y97" s="196">
        <v>0</v>
      </c>
      <c r="Z97">
        <v>0</v>
      </c>
      <c r="AA97" s="196">
        <v>11.24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58.53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19.239999999999998</v>
      </c>
      <c r="AQ97" s="196">
        <v>7.7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4.93</v>
      </c>
      <c r="L98" s="196">
        <v>203.95</v>
      </c>
      <c r="M98" s="196">
        <v>25.09</v>
      </c>
      <c r="N98" s="196">
        <v>34.86</v>
      </c>
      <c r="O98" s="196">
        <v>0</v>
      </c>
      <c r="P98" s="196">
        <v>37.07</v>
      </c>
      <c r="Q98" s="196">
        <v>3.85</v>
      </c>
      <c r="R98" s="196">
        <v>6.88</v>
      </c>
      <c r="S98" s="196">
        <v>4.8099999999999996</v>
      </c>
      <c r="T98" s="196">
        <v>0</v>
      </c>
      <c r="U98" s="196">
        <v>24.72</v>
      </c>
      <c r="V98" s="196">
        <v>5.57</v>
      </c>
      <c r="W98" s="196">
        <v>10.27</v>
      </c>
      <c r="X98" s="196">
        <v>43.54</v>
      </c>
      <c r="Y98" s="196">
        <v>0</v>
      </c>
      <c r="Z98">
        <v>0</v>
      </c>
      <c r="AA98" s="196">
        <v>11.24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58.53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48.1</v>
      </c>
      <c r="AQ98" s="196">
        <v>7.7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0.16628999999999999</v>
      </c>
      <c r="L99">
        <f t="shared" si="0"/>
        <v>7.0971649999999924</v>
      </c>
      <c r="M99">
        <f t="shared" si="0"/>
        <v>0.59903499999999987</v>
      </c>
      <c r="N99">
        <f t="shared" si="0"/>
        <v>0.83664000000000061</v>
      </c>
      <c r="O99">
        <f t="shared" si="0"/>
        <v>0</v>
      </c>
      <c r="P99">
        <f t="shared" si="0"/>
        <v>0.88968000000000147</v>
      </c>
      <c r="Q99">
        <f t="shared" si="0"/>
        <v>0.12382750000000009</v>
      </c>
      <c r="R99">
        <f t="shared" si="0"/>
        <v>0.27573999999999982</v>
      </c>
      <c r="S99">
        <f t="shared" si="0"/>
        <v>0.15045499999999995</v>
      </c>
      <c r="T99">
        <f t="shared" si="0"/>
        <v>0</v>
      </c>
      <c r="U99">
        <f t="shared" si="0"/>
        <v>0.5932799999999997</v>
      </c>
      <c r="V99">
        <f t="shared" si="0"/>
        <v>0.11799500000000007</v>
      </c>
      <c r="W99">
        <f t="shared" si="0"/>
        <v>0.26752249999999983</v>
      </c>
      <c r="X99">
        <f t="shared" si="0"/>
        <v>0.98275499999999927</v>
      </c>
      <c r="Y99">
        <f t="shared" si="0"/>
        <v>0</v>
      </c>
      <c r="Z99">
        <f t="shared" si="0"/>
        <v>0</v>
      </c>
      <c r="AA99">
        <f t="shared" si="0"/>
        <v>0.26447999999999999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1.5257249999999976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1.5678399999999972</v>
      </c>
      <c r="AQ99">
        <f t="shared" si="0"/>
        <v>0.5532174999999987</v>
      </c>
      <c r="AR99">
        <f t="shared" si="0"/>
        <v>0.17216500000000001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1.98</v>
      </c>
      <c r="AB3" s="196">
        <v>0</v>
      </c>
      <c r="AC3" s="196">
        <v>0</v>
      </c>
      <c r="AD3" s="196">
        <v>0</v>
      </c>
      <c r="AE3" s="196">
        <v>45</v>
      </c>
      <c r="AF3" s="196">
        <v>0</v>
      </c>
      <c r="AG3" s="196">
        <v>0</v>
      </c>
      <c r="AH3" s="196">
        <v>0</v>
      </c>
      <c r="AI3" s="196">
        <v>19.21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1.98</v>
      </c>
      <c r="AB4" s="196">
        <v>0</v>
      </c>
      <c r="AC4" s="196">
        <v>0</v>
      </c>
      <c r="AD4" s="196">
        <v>0</v>
      </c>
      <c r="AE4" s="196">
        <v>45</v>
      </c>
      <c r="AF4" s="196">
        <v>0</v>
      </c>
      <c r="AG4" s="196">
        <v>0</v>
      </c>
      <c r="AH4" s="196">
        <v>0</v>
      </c>
      <c r="AI4" s="196">
        <v>19.21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1.98</v>
      </c>
      <c r="AB5" s="196">
        <v>0</v>
      </c>
      <c r="AC5" s="196">
        <v>0</v>
      </c>
      <c r="AD5" s="196">
        <v>0</v>
      </c>
      <c r="AE5" s="196">
        <v>45</v>
      </c>
      <c r="AF5" s="196">
        <v>0</v>
      </c>
      <c r="AG5" s="196">
        <v>0</v>
      </c>
      <c r="AH5" s="196">
        <v>0</v>
      </c>
      <c r="AI5" s="196">
        <v>19.21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1.98</v>
      </c>
      <c r="AB6" s="196">
        <v>0</v>
      </c>
      <c r="AC6" s="196">
        <v>0</v>
      </c>
      <c r="AD6" s="196">
        <v>0</v>
      </c>
      <c r="AE6" s="196">
        <v>45</v>
      </c>
      <c r="AF6" s="196">
        <v>0</v>
      </c>
      <c r="AG6" s="196">
        <v>0</v>
      </c>
      <c r="AH6" s="196">
        <v>0</v>
      </c>
      <c r="AI6" s="196">
        <v>19.21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1.98</v>
      </c>
      <c r="AB7" s="196">
        <v>0</v>
      </c>
      <c r="AC7" s="196">
        <v>0</v>
      </c>
      <c r="AD7" s="196">
        <v>0</v>
      </c>
      <c r="AE7" s="196">
        <v>45</v>
      </c>
      <c r="AF7" s="196">
        <v>0</v>
      </c>
      <c r="AG7" s="196">
        <v>0</v>
      </c>
      <c r="AH7" s="196">
        <v>0</v>
      </c>
      <c r="AI7" s="196">
        <v>19.21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1.98</v>
      </c>
      <c r="AB8" s="196">
        <v>0</v>
      </c>
      <c r="AC8" s="196">
        <v>0</v>
      </c>
      <c r="AD8" s="196">
        <v>0</v>
      </c>
      <c r="AE8" s="196">
        <v>45</v>
      </c>
      <c r="AF8" s="196">
        <v>0</v>
      </c>
      <c r="AG8" s="196">
        <v>0</v>
      </c>
      <c r="AH8" s="196">
        <v>0</v>
      </c>
      <c r="AI8" s="196">
        <v>19.21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1.98</v>
      </c>
      <c r="AB9" s="196">
        <v>0</v>
      </c>
      <c r="AC9" s="196">
        <v>0</v>
      </c>
      <c r="AD9" s="196">
        <v>0</v>
      </c>
      <c r="AE9" s="196">
        <v>45</v>
      </c>
      <c r="AF9" s="196">
        <v>0</v>
      </c>
      <c r="AG9" s="196">
        <v>0</v>
      </c>
      <c r="AH9" s="196">
        <v>0</v>
      </c>
      <c r="AI9" s="196">
        <v>19.21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1.98</v>
      </c>
      <c r="AB10" s="196">
        <v>0</v>
      </c>
      <c r="AC10" s="196">
        <v>0</v>
      </c>
      <c r="AD10" s="196">
        <v>0</v>
      </c>
      <c r="AE10" s="196">
        <v>45</v>
      </c>
      <c r="AF10" s="196">
        <v>0</v>
      </c>
      <c r="AG10" s="196">
        <v>0</v>
      </c>
      <c r="AH10" s="196">
        <v>0</v>
      </c>
      <c r="AI10" s="196">
        <v>19.21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1.98</v>
      </c>
      <c r="AB11" s="196">
        <v>0</v>
      </c>
      <c r="AC11" s="196">
        <v>0</v>
      </c>
      <c r="AD11" s="196">
        <v>0</v>
      </c>
      <c r="AE11" s="196">
        <v>45</v>
      </c>
      <c r="AF11" s="196">
        <v>0</v>
      </c>
      <c r="AG11" s="196">
        <v>0</v>
      </c>
      <c r="AH11" s="196">
        <v>0</v>
      </c>
      <c r="AI11" s="196">
        <v>19.21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1.98</v>
      </c>
      <c r="AB12" s="196">
        <v>0</v>
      </c>
      <c r="AC12" s="196">
        <v>0</v>
      </c>
      <c r="AD12" s="196">
        <v>0</v>
      </c>
      <c r="AE12" s="196">
        <v>45</v>
      </c>
      <c r="AF12" s="196">
        <v>0</v>
      </c>
      <c r="AG12" s="196">
        <v>0</v>
      </c>
      <c r="AH12" s="196">
        <v>0</v>
      </c>
      <c r="AI12" s="196">
        <v>19.21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1.98</v>
      </c>
      <c r="AB13" s="196">
        <v>0</v>
      </c>
      <c r="AC13" s="196">
        <v>0</v>
      </c>
      <c r="AD13" s="196">
        <v>0</v>
      </c>
      <c r="AE13" s="196">
        <v>45</v>
      </c>
      <c r="AF13" s="196">
        <v>0</v>
      </c>
      <c r="AG13" s="196">
        <v>0</v>
      </c>
      <c r="AH13" s="196">
        <v>0</v>
      </c>
      <c r="AI13" s="196">
        <v>19.21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1.98</v>
      </c>
      <c r="AB14" s="196">
        <v>0</v>
      </c>
      <c r="AC14" s="196">
        <v>0</v>
      </c>
      <c r="AD14" s="196">
        <v>0</v>
      </c>
      <c r="AE14" s="196">
        <v>45</v>
      </c>
      <c r="AF14" s="196">
        <v>0</v>
      </c>
      <c r="AG14" s="196">
        <v>0</v>
      </c>
      <c r="AH14" s="196">
        <v>0</v>
      </c>
      <c r="AI14" s="196">
        <v>19.21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1.98</v>
      </c>
      <c r="AB15" s="196">
        <v>0</v>
      </c>
      <c r="AC15" s="196">
        <v>0</v>
      </c>
      <c r="AD15" s="196">
        <v>0</v>
      </c>
      <c r="AE15" s="196">
        <v>45</v>
      </c>
      <c r="AF15" s="196">
        <v>0</v>
      </c>
      <c r="AG15" s="196">
        <v>0</v>
      </c>
      <c r="AH15" s="196">
        <v>0</v>
      </c>
      <c r="AI15" s="196">
        <v>19.63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1.98</v>
      </c>
      <c r="AB16" s="196">
        <v>0</v>
      </c>
      <c r="AC16" s="196">
        <v>0</v>
      </c>
      <c r="AD16" s="196">
        <v>0</v>
      </c>
      <c r="AE16" s="196">
        <v>45</v>
      </c>
      <c r="AF16" s="196">
        <v>0</v>
      </c>
      <c r="AG16" s="196">
        <v>0</v>
      </c>
      <c r="AH16" s="196">
        <v>0</v>
      </c>
      <c r="AI16" s="196">
        <v>19.63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1.98</v>
      </c>
      <c r="AB17" s="196">
        <v>0</v>
      </c>
      <c r="AC17" s="196">
        <v>0</v>
      </c>
      <c r="AD17" s="196">
        <v>0</v>
      </c>
      <c r="AE17" s="196">
        <v>45</v>
      </c>
      <c r="AF17" s="196">
        <v>0</v>
      </c>
      <c r="AG17" s="196">
        <v>0</v>
      </c>
      <c r="AH17" s="196">
        <v>0</v>
      </c>
      <c r="AI17" s="196">
        <v>19.63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1.98</v>
      </c>
      <c r="AB18" s="196">
        <v>0</v>
      </c>
      <c r="AC18" s="196">
        <v>0</v>
      </c>
      <c r="AD18" s="196">
        <v>0</v>
      </c>
      <c r="AE18" s="196">
        <v>45</v>
      </c>
      <c r="AF18" s="196">
        <v>0</v>
      </c>
      <c r="AG18" s="196">
        <v>0</v>
      </c>
      <c r="AH18" s="196">
        <v>0</v>
      </c>
      <c r="AI18" s="196">
        <v>19.63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1.98</v>
      </c>
      <c r="AB19" s="196">
        <v>0</v>
      </c>
      <c r="AC19" s="196">
        <v>0</v>
      </c>
      <c r="AD19" s="196">
        <v>0</v>
      </c>
      <c r="AE19" s="196">
        <v>45</v>
      </c>
      <c r="AF19" s="196">
        <v>0</v>
      </c>
      <c r="AG19" s="196">
        <v>0</v>
      </c>
      <c r="AH19" s="196">
        <v>0</v>
      </c>
      <c r="AI19" s="196">
        <v>19.63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1.98</v>
      </c>
      <c r="AB20" s="196">
        <v>0</v>
      </c>
      <c r="AC20" s="196">
        <v>0</v>
      </c>
      <c r="AD20" s="196">
        <v>0</v>
      </c>
      <c r="AE20" s="196">
        <v>45</v>
      </c>
      <c r="AF20" s="196">
        <v>0</v>
      </c>
      <c r="AG20" s="196">
        <v>0</v>
      </c>
      <c r="AH20" s="196">
        <v>0</v>
      </c>
      <c r="AI20" s="196">
        <v>19.63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1.98</v>
      </c>
      <c r="AB21" s="196">
        <v>0</v>
      </c>
      <c r="AC21" s="196">
        <v>0</v>
      </c>
      <c r="AD21" s="196">
        <v>0</v>
      </c>
      <c r="AE21" s="196">
        <v>45</v>
      </c>
      <c r="AF21" s="196">
        <v>0</v>
      </c>
      <c r="AG21" s="196">
        <v>0</v>
      </c>
      <c r="AH21" s="196">
        <v>0</v>
      </c>
      <c r="AI21" s="196">
        <v>19.63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1.98</v>
      </c>
      <c r="AB22" s="196">
        <v>0</v>
      </c>
      <c r="AC22" s="196">
        <v>0</v>
      </c>
      <c r="AD22" s="196">
        <v>0</v>
      </c>
      <c r="AE22" s="196">
        <v>45</v>
      </c>
      <c r="AF22" s="196">
        <v>0</v>
      </c>
      <c r="AG22" s="196">
        <v>0</v>
      </c>
      <c r="AH22" s="196">
        <v>0</v>
      </c>
      <c r="AI22" s="196">
        <v>19.63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1.98</v>
      </c>
      <c r="AB23" s="196">
        <v>0</v>
      </c>
      <c r="AC23" s="196">
        <v>0</v>
      </c>
      <c r="AD23" s="196">
        <v>0</v>
      </c>
      <c r="AE23" s="196">
        <v>45</v>
      </c>
      <c r="AF23" s="196">
        <v>0</v>
      </c>
      <c r="AG23" s="196">
        <v>0</v>
      </c>
      <c r="AH23" s="196">
        <v>0</v>
      </c>
      <c r="AI23" s="196">
        <v>19.63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1.98</v>
      </c>
      <c r="AB24" s="196">
        <v>0</v>
      </c>
      <c r="AC24" s="196">
        <v>0</v>
      </c>
      <c r="AD24" s="196">
        <v>0</v>
      </c>
      <c r="AE24" s="196">
        <v>45</v>
      </c>
      <c r="AF24" s="196">
        <v>0</v>
      </c>
      <c r="AG24" s="196">
        <v>0</v>
      </c>
      <c r="AH24" s="196">
        <v>0</v>
      </c>
      <c r="AI24" s="196">
        <v>19.63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1.98</v>
      </c>
      <c r="AB25" s="196">
        <v>0</v>
      </c>
      <c r="AC25" s="196">
        <v>0</v>
      </c>
      <c r="AD25" s="196">
        <v>0</v>
      </c>
      <c r="AE25" s="196">
        <v>45</v>
      </c>
      <c r="AF25" s="196">
        <v>0</v>
      </c>
      <c r="AG25" s="196">
        <v>0</v>
      </c>
      <c r="AH25" s="196">
        <v>0</v>
      </c>
      <c r="AI25" s="196">
        <v>19.21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1.98</v>
      </c>
      <c r="AB26" s="196">
        <v>0</v>
      </c>
      <c r="AC26" s="196">
        <v>0</v>
      </c>
      <c r="AD26" s="196">
        <v>0</v>
      </c>
      <c r="AE26" s="196">
        <v>45</v>
      </c>
      <c r="AF26" s="196">
        <v>0</v>
      </c>
      <c r="AG26" s="196">
        <v>0</v>
      </c>
      <c r="AH26" s="196">
        <v>0</v>
      </c>
      <c r="AI26" s="196">
        <v>19.21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1.98</v>
      </c>
      <c r="AB27" s="196">
        <v>0</v>
      </c>
      <c r="AC27" s="196">
        <v>0</v>
      </c>
      <c r="AD27" s="196">
        <v>0</v>
      </c>
      <c r="AE27" s="196">
        <v>45</v>
      </c>
      <c r="AF27" s="196">
        <v>0</v>
      </c>
      <c r="AG27" s="196">
        <v>0</v>
      </c>
      <c r="AH27" s="196">
        <v>0</v>
      </c>
      <c r="AI27" s="196">
        <v>19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1.98</v>
      </c>
      <c r="AB28" s="196">
        <v>0</v>
      </c>
      <c r="AC28" s="196">
        <v>0</v>
      </c>
      <c r="AD28" s="196">
        <v>0</v>
      </c>
      <c r="AE28" s="196">
        <v>45</v>
      </c>
      <c r="AF28" s="196">
        <v>0</v>
      </c>
      <c r="AG28" s="196">
        <v>0</v>
      </c>
      <c r="AH28" s="196">
        <v>0</v>
      </c>
      <c r="AI28" s="196">
        <v>19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1.98</v>
      </c>
      <c r="AB29" s="196">
        <v>0</v>
      </c>
      <c r="AC29" s="196">
        <v>0</v>
      </c>
      <c r="AD29" s="196">
        <v>0</v>
      </c>
      <c r="AE29" s="196">
        <v>45</v>
      </c>
      <c r="AF29" s="196">
        <v>0</v>
      </c>
      <c r="AG29" s="196">
        <v>0</v>
      </c>
      <c r="AH29" s="196">
        <v>0</v>
      </c>
      <c r="AI29" s="196">
        <v>19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1.98</v>
      </c>
      <c r="AB30" s="196">
        <v>0</v>
      </c>
      <c r="AC30" s="196">
        <v>0</v>
      </c>
      <c r="AD30" s="196">
        <v>0</v>
      </c>
      <c r="AE30" s="196">
        <v>45</v>
      </c>
      <c r="AF30" s="196">
        <v>0</v>
      </c>
      <c r="AG30" s="196">
        <v>0</v>
      </c>
      <c r="AH30" s="196">
        <v>0</v>
      </c>
      <c r="AI30" s="196">
        <v>19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1.98</v>
      </c>
      <c r="AB31" s="196">
        <v>0</v>
      </c>
      <c r="AC31" s="196">
        <v>0</v>
      </c>
      <c r="AD31" s="196">
        <v>0</v>
      </c>
      <c r="AE31" s="196">
        <v>45</v>
      </c>
      <c r="AF31" s="196">
        <v>0</v>
      </c>
      <c r="AG31" s="196">
        <v>0</v>
      </c>
      <c r="AH31" s="196">
        <v>0</v>
      </c>
      <c r="AI31" s="196">
        <v>19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1.98</v>
      </c>
      <c r="AB32" s="196">
        <v>0</v>
      </c>
      <c r="AC32" s="196">
        <v>0</v>
      </c>
      <c r="AD32" s="196">
        <v>0</v>
      </c>
      <c r="AE32" s="196">
        <v>45</v>
      </c>
      <c r="AF32" s="196">
        <v>0</v>
      </c>
      <c r="AG32" s="196">
        <v>0</v>
      </c>
      <c r="AH32" s="196">
        <v>0</v>
      </c>
      <c r="AI32" s="196">
        <v>19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1.98</v>
      </c>
      <c r="AB33" s="196">
        <v>0</v>
      </c>
      <c r="AC33" s="196">
        <v>0</v>
      </c>
      <c r="AD33" s="196">
        <v>0</v>
      </c>
      <c r="AE33" s="196">
        <v>45</v>
      </c>
      <c r="AF33" s="196">
        <v>0</v>
      </c>
      <c r="AG33" s="196">
        <v>0</v>
      </c>
      <c r="AH33" s="196">
        <v>0</v>
      </c>
      <c r="AI33" s="196">
        <v>23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1.98</v>
      </c>
      <c r="AB34" s="196">
        <v>0</v>
      </c>
      <c r="AC34" s="196">
        <v>0</v>
      </c>
      <c r="AD34" s="196">
        <v>0</v>
      </c>
      <c r="AE34" s="196">
        <v>45</v>
      </c>
      <c r="AF34" s="196">
        <v>0</v>
      </c>
      <c r="AG34" s="196">
        <v>0</v>
      </c>
      <c r="AH34" s="196">
        <v>0</v>
      </c>
      <c r="AI34" s="196">
        <v>23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1.98</v>
      </c>
      <c r="AB35" s="196">
        <v>0</v>
      </c>
      <c r="AC35" s="196">
        <v>0</v>
      </c>
      <c r="AD35" s="196">
        <v>0</v>
      </c>
      <c r="AE35" s="196">
        <v>45</v>
      </c>
      <c r="AF35" s="196">
        <v>0</v>
      </c>
      <c r="AG35" s="196">
        <v>0</v>
      </c>
      <c r="AH35" s="196">
        <v>0</v>
      </c>
      <c r="AI35" s="196">
        <v>23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1.98</v>
      </c>
      <c r="AB36" s="196">
        <v>0</v>
      </c>
      <c r="AC36" s="196">
        <v>0</v>
      </c>
      <c r="AD36" s="196">
        <v>0</v>
      </c>
      <c r="AE36" s="196">
        <v>45</v>
      </c>
      <c r="AF36" s="196">
        <v>0</v>
      </c>
      <c r="AG36" s="196">
        <v>0</v>
      </c>
      <c r="AH36" s="196">
        <v>0</v>
      </c>
      <c r="AI36" s="196">
        <v>23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1.98</v>
      </c>
      <c r="AB37" s="196">
        <v>0</v>
      </c>
      <c r="AC37" s="196">
        <v>0</v>
      </c>
      <c r="AD37" s="196">
        <v>0</v>
      </c>
      <c r="AE37" s="196">
        <v>45</v>
      </c>
      <c r="AF37" s="196">
        <v>0</v>
      </c>
      <c r="AG37" s="196">
        <v>0</v>
      </c>
      <c r="AH37" s="196">
        <v>0</v>
      </c>
      <c r="AI37" s="196">
        <v>23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1.98</v>
      </c>
      <c r="AB38" s="196">
        <v>0</v>
      </c>
      <c r="AC38" s="196">
        <v>0</v>
      </c>
      <c r="AD38" s="196">
        <v>0</v>
      </c>
      <c r="AE38" s="196">
        <v>45</v>
      </c>
      <c r="AF38" s="196">
        <v>0</v>
      </c>
      <c r="AG38" s="196">
        <v>0</v>
      </c>
      <c r="AH38" s="196">
        <v>0</v>
      </c>
      <c r="AI38" s="196">
        <v>23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1.98</v>
      </c>
      <c r="AB39" s="196">
        <v>0</v>
      </c>
      <c r="AC39" s="196">
        <v>0</v>
      </c>
      <c r="AD39" s="196">
        <v>0</v>
      </c>
      <c r="AE39" s="196">
        <v>45</v>
      </c>
      <c r="AF39" s="196">
        <v>0</v>
      </c>
      <c r="AG39" s="196">
        <v>0</v>
      </c>
      <c r="AH39" s="196">
        <v>0</v>
      </c>
      <c r="AI39" s="196">
        <v>23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1.98</v>
      </c>
      <c r="AB40" s="196">
        <v>0</v>
      </c>
      <c r="AC40" s="196">
        <v>0</v>
      </c>
      <c r="AD40" s="196">
        <v>0</v>
      </c>
      <c r="AE40" s="196">
        <v>45</v>
      </c>
      <c r="AF40" s="196">
        <v>0</v>
      </c>
      <c r="AG40" s="196">
        <v>0</v>
      </c>
      <c r="AH40" s="196">
        <v>0</v>
      </c>
      <c r="AI40" s="196">
        <v>23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1.98</v>
      </c>
      <c r="AB41" s="196">
        <v>0</v>
      </c>
      <c r="AC41" s="196">
        <v>0</v>
      </c>
      <c r="AD41" s="196">
        <v>0</v>
      </c>
      <c r="AE41" s="196">
        <v>45</v>
      </c>
      <c r="AF41" s="196">
        <v>0</v>
      </c>
      <c r="AG41" s="196">
        <v>0</v>
      </c>
      <c r="AH41" s="196">
        <v>0</v>
      </c>
      <c r="AI41" s="196">
        <v>23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1.98</v>
      </c>
      <c r="AB42" s="196">
        <v>0</v>
      </c>
      <c r="AC42" s="196">
        <v>0</v>
      </c>
      <c r="AD42" s="196">
        <v>0</v>
      </c>
      <c r="AE42" s="196">
        <v>45</v>
      </c>
      <c r="AF42" s="196">
        <v>0</v>
      </c>
      <c r="AG42" s="196">
        <v>0</v>
      </c>
      <c r="AH42" s="196">
        <v>0</v>
      </c>
      <c r="AI42" s="196">
        <v>23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1.98</v>
      </c>
      <c r="AB43" s="196">
        <v>0</v>
      </c>
      <c r="AC43" s="196">
        <v>0</v>
      </c>
      <c r="AD43" s="196">
        <v>0</v>
      </c>
      <c r="AE43" s="196">
        <v>45</v>
      </c>
      <c r="AF43" s="196">
        <v>0</v>
      </c>
      <c r="AG43" s="196">
        <v>0</v>
      </c>
      <c r="AH43" s="196">
        <v>0</v>
      </c>
      <c r="AI43" s="196">
        <v>23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1.98</v>
      </c>
      <c r="AB44" s="196">
        <v>0</v>
      </c>
      <c r="AC44" s="196">
        <v>0</v>
      </c>
      <c r="AD44" s="196">
        <v>0</v>
      </c>
      <c r="AE44" s="196">
        <v>45</v>
      </c>
      <c r="AF44" s="196">
        <v>0</v>
      </c>
      <c r="AG44" s="196">
        <v>0</v>
      </c>
      <c r="AH44" s="196">
        <v>0</v>
      </c>
      <c r="AI44" s="196">
        <v>23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1.98</v>
      </c>
      <c r="AB45" s="196">
        <v>0</v>
      </c>
      <c r="AC45" s="196">
        <v>0</v>
      </c>
      <c r="AD45" s="196">
        <v>0</v>
      </c>
      <c r="AE45" s="196">
        <v>45</v>
      </c>
      <c r="AF45" s="196">
        <v>0</v>
      </c>
      <c r="AG45" s="196">
        <v>0</v>
      </c>
      <c r="AH45" s="196">
        <v>0</v>
      </c>
      <c r="AI45" s="196">
        <v>23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1.98</v>
      </c>
      <c r="AB46" s="196">
        <v>0</v>
      </c>
      <c r="AC46" s="196">
        <v>0</v>
      </c>
      <c r="AD46" s="196">
        <v>0</v>
      </c>
      <c r="AE46" s="196">
        <v>45</v>
      </c>
      <c r="AF46" s="196">
        <v>0</v>
      </c>
      <c r="AG46" s="196">
        <v>0</v>
      </c>
      <c r="AH46" s="196">
        <v>0</v>
      </c>
      <c r="AI46" s="196">
        <v>23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1.98</v>
      </c>
      <c r="AB47" s="196">
        <v>0</v>
      </c>
      <c r="AC47" s="196">
        <v>0</v>
      </c>
      <c r="AD47" s="196">
        <v>0</v>
      </c>
      <c r="AE47" s="196">
        <v>45</v>
      </c>
      <c r="AF47" s="196">
        <v>0</v>
      </c>
      <c r="AG47" s="196">
        <v>0</v>
      </c>
      <c r="AH47" s="196">
        <v>0</v>
      </c>
      <c r="AI47" s="196">
        <v>23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1.98</v>
      </c>
      <c r="AB48" s="196">
        <v>0</v>
      </c>
      <c r="AC48" s="196">
        <v>0</v>
      </c>
      <c r="AD48" s="196">
        <v>0</v>
      </c>
      <c r="AE48" s="196">
        <v>45</v>
      </c>
      <c r="AF48" s="196">
        <v>0</v>
      </c>
      <c r="AG48" s="196">
        <v>0</v>
      </c>
      <c r="AH48" s="196">
        <v>0</v>
      </c>
      <c r="AI48" s="196">
        <v>23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1.98</v>
      </c>
      <c r="AB49" s="196">
        <v>0</v>
      </c>
      <c r="AC49" s="196">
        <v>0</v>
      </c>
      <c r="AD49" s="196">
        <v>0</v>
      </c>
      <c r="AE49" s="196">
        <v>45</v>
      </c>
      <c r="AF49" s="196">
        <v>0</v>
      </c>
      <c r="AG49" s="196">
        <v>0</v>
      </c>
      <c r="AH49" s="196">
        <v>0</v>
      </c>
      <c r="AI49" s="196">
        <v>23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1.98</v>
      </c>
      <c r="AB50" s="196">
        <v>0</v>
      </c>
      <c r="AC50" s="196">
        <v>0</v>
      </c>
      <c r="AD50" s="196">
        <v>0</v>
      </c>
      <c r="AE50" s="196">
        <v>45</v>
      </c>
      <c r="AF50" s="196">
        <v>0</v>
      </c>
      <c r="AG50" s="196">
        <v>0</v>
      </c>
      <c r="AH50" s="196">
        <v>0</v>
      </c>
      <c r="AI50" s="196">
        <v>23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1.98</v>
      </c>
      <c r="AB51" s="196">
        <v>0</v>
      </c>
      <c r="AC51" s="196">
        <v>0</v>
      </c>
      <c r="AD51" s="196">
        <v>0</v>
      </c>
      <c r="AE51" s="196">
        <v>45</v>
      </c>
      <c r="AF51" s="196">
        <v>0</v>
      </c>
      <c r="AG51" s="196">
        <v>0</v>
      </c>
      <c r="AH51" s="196">
        <v>0</v>
      </c>
      <c r="AI51" s="196">
        <v>19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1.98</v>
      </c>
      <c r="AB52" s="196">
        <v>0</v>
      </c>
      <c r="AC52" s="196">
        <v>0</v>
      </c>
      <c r="AD52" s="196">
        <v>0</v>
      </c>
      <c r="AE52" s="196">
        <v>45</v>
      </c>
      <c r="AF52" s="196">
        <v>0</v>
      </c>
      <c r="AG52" s="196">
        <v>0</v>
      </c>
      <c r="AH52" s="196">
        <v>0</v>
      </c>
      <c r="AI52" s="196">
        <v>19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1.98</v>
      </c>
      <c r="AB53" s="196">
        <v>0</v>
      </c>
      <c r="AC53" s="196">
        <v>0</v>
      </c>
      <c r="AD53" s="196">
        <v>0</v>
      </c>
      <c r="AE53" s="196">
        <v>45</v>
      </c>
      <c r="AF53" s="196">
        <v>0</v>
      </c>
      <c r="AG53" s="196">
        <v>0</v>
      </c>
      <c r="AH53" s="196">
        <v>0</v>
      </c>
      <c r="AI53" s="196">
        <v>19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1.98</v>
      </c>
      <c r="AB54" s="196">
        <v>0</v>
      </c>
      <c r="AC54" s="196">
        <v>0</v>
      </c>
      <c r="AD54" s="196">
        <v>0</v>
      </c>
      <c r="AE54" s="196">
        <v>45</v>
      </c>
      <c r="AF54" s="196">
        <v>0</v>
      </c>
      <c r="AG54" s="196">
        <v>0</v>
      </c>
      <c r="AH54" s="196">
        <v>0</v>
      </c>
      <c r="AI54" s="196">
        <v>19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1.98</v>
      </c>
      <c r="AB55" s="196">
        <v>0</v>
      </c>
      <c r="AC55" s="196">
        <v>0</v>
      </c>
      <c r="AD55" s="196">
        <v>0</v>
      </c>
      <c r="AE55" s="196">
        <v>45</v>
      </c>
      <c r="AF55" s="196">
        <v>0</v>
      </c>
      <c r="AG55" s="196">
        <v>0</v>
      </c>
      <c r="AH55" s="196">
        <v>0</v>
      </c>
      <c r="AI55" s="196">
        <v>19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1.98</v>
      </c>
      <c r="AB56" s="196">
        <v>0</v>
      </c>
      <c r="AC56" s="196">
        <v>0</v>
      </c>
      <c r="AD56" s="196">
        <v>0</v>
      </c>
      <c r="AE56" s="196">
        <v>45</v>
      </c>
      <c r="AF56" s="196">
        <v>0</v>
      </c>
      <c r="AG56" s="196">
        <v>0</v>
      </c>
      <c r="AH56" s="196">
        <v>0</v>
      </c>
      <c r="AI56" s="196">
        <v>19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1.98</v>
      </c>
      <c r="AB57" s="196">
        <v>0</v>
      </c>
      <c r="AC57" s="196">
        <v>0</v>
      </c>
      <c r="AD57" s="196">
        <v>0</v>
      </c>
      <c r="AE57" s="196">
        <v>45</v>
      </c>
      <c r="AF57" s="196">
        <v>0</v>
      </c>
      <c r="AG57" s="196">
        <v>0</v>
      </c>
      <c r="AH57" s="196">
        <v>0</v>
      </c>
      <c r="AI57" s="196">
        <v>19.21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1.98</v>
      </c>
      <c r="AB58" s="196">
        <v>0</v>
      </c>
      <c r="AC58" s="196">
        <v>0</v>
      </c>
      <c r="AD58" s="196">
        <v>0</v>
      </c>
      <c r="AE58" s="196">
        <v>45</v>
      </c>
      <c r="AF58" s="196">
        <v>0</v>
      </c>
      <c r="AG58" s="196">
        <v>0</v>
      </c>
      <c r="AH58" s="196">
        <v>0</v>
      </c>
      <c r="AI58" s="196">
        <v>19.21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1.98</v>
      </c>
      <c r="AB59" s="196">
        <v>0</v>
      </c>
      <c r="AC59" s="196">
        <v>0</v>
      </c>
      <c r="AD59" s="196">
        <v>0</v>
      </c>
      <c r="AE59" s="196">
        <v>45</v>
      </c>
      <c r="AF59" s="196">
        <v>0</v>
      </c>
      <c r="AG59" s="196">
        <v>0</v>
      </c>
      <c r="AH59" s="196">
        <v>0</v>
      </c>
      <c r="AI59" s="196">
        <v>19.21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1.98</v>
      </c>
      <c r="AB60" s="196">
        <v>0</v>
      </c>
      <c r="AC60" s="196">
        <v>0</v>
      </c>
      <c r="AD60" s="196">
        <v>0</v>
      </c>
      <c r="AE60" s="196">
        <v>45</v>
      </c>
      <c r="AF60" s="196">
        <v>0</v>
      </c>
      <c r="AG60" s="196">
        <v>0</v>
      </c>
      <c r="AH60" s="196">
        <v>0</v>
      </c>
      <c r="AI60" s="196">
        <v>19.21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1.98</v>
      </c>
      <c r="AB61" s="196">
        <v>0</v>
      </c>
      <c r="AC61" s="196">
        <v>0</v>
      </c>
      <c r="AD61" s="196">
        <v>0</v>
      </c>
      <c r="AE61" s="196">
        <v>45</v>
      </c>
      <c r="AF61" s="196">
        <v>0</v>
      </c>
      <c r="AG61" s="196">
        <v>0</v>
      </c>
      <c r="AH61" s="196">
        <v>0</v>
      </c>
      <c r="AI61" s="196">
        <v>19.21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1.98</v>
      </c>
      <c r="AB62" s="196">
        <v>0</v>
      </c>
      <c r="AC62" s="196">
        <v>0</v>
      </c>
      <c r="AD62" s="196">
        <v>0</v>
      </c>
      <c r="AE62" s="196">
        <v>45</v>
      </c>
      <c r="AF62" s="196">
        <v>0</v>
      </c>
      <c r="AG62" s="196">
        <v>0</v>
      </c>
      <c r="AH62" s="196">
        <v>0</v>
      </c>
      <c r="AI62" s="196">
        <v>19.21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1.98</v>
      </c>
      <c r="AB63" s="196">
        <v>0</v>
      </c>
      <c r="AC63" s="196">
        <v>0</v>
      </c>
      <c r="AD63" s="196">
        <v>0</v>
      </c>
      <c r="AE63" s="196">
        <v>45</v>
      </c>
      <c r="AF63" s="196">
        <v>0</v>
      </c>
      <c r="AG63" s="196">
        <v>0</v>
      </c>
      <c r="AH63" s="196">
        <v>0</v>
      </c>
      <c r="AI63" s="196">
        <v>19.21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1.98</v>
      </c>
      <c r="AB64" s="196">
        <v>0</v>
      </c>
      <c r="AC64" s="196">
        <v>0</v>
      </c>
      <c r="AD64" s="196">
        <v>0</v>
      </c>
      <c r="AE64" s="196">
        <v>45</v>
      </c>
      <c r="AF64" s="196">
        <v>0</v>
      </c>
      <c r="AG64" s="196">
        <v>0</v>
      </c>
      <c r="AH64" s="196">
        <v>0</v>
      </c>
      <c r="AI64" s="196">
        <v>19.21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1.98</v>
      </c>
      <c r="AB65" s="196">
        <v>0</v>
      </c>
      <c r="AC65" s="196">
        <v>0</v>
      </c>
      <c r="AD65" s="196">
        <v>0</v>
      </c>
      <c r="AE65" s="196">
        <v>45</v>
      </c>
      <c r="AF65" s="196">
        <v>0</v>
      </c>
      <c r="AG65" s="196">
        <v>0</v>
      </c>
      <c r="AH65" s="196">
        <v>0</v>
      </c>
      <c r="AI65" s="196">
        <v>19.21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1.98</v>
      </c>
      <c r="AB66" s="196">
        <v>0</v>
      </c>
      <c r="AC66" s="196">
        <v>0</v>
      </c>
      <c r="AD66" s="196">
        <v>0</v>
      </c>
      <c r="AE66" s="196">
        <v>45</v>
      </c>
      <c r="AF66" s="196">
        <v>0</v>
      </c>
      <c r="AG66" s="196">
        <v>0</v>
      </c>
      <c r="AH66" s="196">
        <v>0</v>
      </c>
      <c r="AI66" s="196">
        <v>19.21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1.98</v>
      </c>
      <c r="AB67" s="196">
        <v>0</v>
      </c>
      <c r="AC67" s="196">
        <v>0</v>
      </c>
      <c r="AD67" s="196">
        <v>0</v>
      </c>
      <c r="AE67" s="196">
        <v>45</v>
      </c>
      <c r="AF67" s="196">
        <v>0</v>
      </c>
      <c r="AG67" s="196">
        <v>0</v>
      </c>
      <c r="AH67" s="196">
        <v>0</v>
      </c>
      <c r="AI67" s="196">
        <v>19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1.98</v>
      </c>
      <c r="AB68" s="196">
        <v>0</v>
      </c>
      <c r="AC68" s="196">
        <v>0</v>
      </c>
      <c r="AD68" s="196">
        <v>0</v>
      </c>
      <c r="AE68" s="196">
        <v>45</v>
      </c>
      <c r="AF68" s="196">
        <v>0</v>
      </c>
      <c r="AG68" s="196">
        <v>0</v>
      </c>
      <c r="AH68" s="196">
        <v>0</v>
      </c>
      <c r="AI68" s="196">
        <v>19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1.98</v>
      </c>
      <c r="AB69" s="196">
        <v>0</v>
      </c>
      <c r="AC69" s="196">
        <v>0</v>
      </c>
      <c r="AD69" s="196">
        <v>0</v>
      </c>
      <c r="AE69" s="196">
        <v>45</v>
      </c>
      <c r="AF69" s="196">
        <v>0</v>
      </c>
      <c r="AG69" s="196">
        <v>0</v>
      </c>
      <c r="AH69" s="196">
        <v>0</v>
      </c>
      <c r="AI69" s="196">
        <v>19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1.98</v>
      </c>
      <c r="AB70" s="196">
        <v>0</v>
      </c>
      <c r="AC70" s="196">
        <v>0</v>
      </c>
      <c r="AD70" s="196">
        <v>0</v>
      </c>
      <c r="AE70" s="196">
        <v>45</v>
      </c>
      <c r="AF70" s="196">
        <v>0</v>
      </c>
      <c r="AG70" s="196">
        <v>0</v>
      </c>
      <c r="AH70" s="196">
        <v>0</v>
      </c>
      <c r="AI70" s="196">
        <v>19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1.98</v>
      </c>
      <c r="AB71" s="196">
        <v>0</v>
      </c>
      <c r="AC71" s="196">
        <v>0</v>
      </c>
      <c r="AD71" s="196">
        <v>0</v>
      </c>
      <c r="AE71" s="196">
        <v>45</v>
      </c>
      <c r="AF71" s="196">
        <v>0</v>
      </c>
      <c r="AG71" s="196">
        <v>0</v>
      </c>
      <c r="AH71" s="196">
        <v>0</v>
      </c>
      <c r="AI71" s="196">
        <v>23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1.98</v>
      </c>
      <c r="AB72" s="196">
        <v>0</v>
      </c>
      <c r="AC72" s="196">
        <v>0</v>
      </c>
      <c r="AD72" s="196">
        <v>0</v>
      </c>
      <c r="AE72" s="196">
        <v>45</v>
      </c>
      <c r="AF72" s="196">
        <v>0</v>
      </c>
      <c r="AG72" s="196">
        <v>0</v>
      </c>
      <c r="AH72" s="196">
        <v>0</v>
      </c>
      <c r="AI72" s="196">
        <v>23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1.98</v>
      </c>
      <c r="AB73" s="196">
        <v>0</v>
      </c>
      <c r="AC73" s="196">
        <v>0</v>
      </c>
      <c r="AD73" s="196">
        <v>0</v>
      </c>
      <c r="AE73" s="196">
        <v>45</v>
      </c>
      <c r="AF73" s="196">
        <v>0</v>
      </c>
      <c r="AG73" s="196">
        <v>0</v>
      </c>
      <c r="AH73" s="196">
        <v>0</v>
      </c>
      <c r="AI73" s="196">
        <v>23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1.98</v>
      </c>
      <c r="AB74" s="196">
        <v>0</v>
      </c>
      <c r="AC74" s="196">
        <v>0</v>
      </c>
      <c r="AD74" s="196">
        <v>0</v>
      </c>
      <c r="AE74" s="196">
        <v>45</v>
      </c>
      <c r="AF74" s="196">
        <v>0</v>
      </c>
      <c r="AG74" s="196">
        <v>0</v>
      </c>
      <c r="AH74" s="196">
        <v>0</v>
      </c>
      <c r="AI74" s="196">
        <v>23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1.98</v>
      </c>
      <c r="AB75" s="196">
        <v>0</v>
      </c>
      <c r="AC75" s="196">
        <v>0</v>
      </c>
      <c r="AD75" s="196">
        <v>0</v>
      </c>
      <c r="AE75" s="196">
        <v>45</v>
      </c>
      <c r="AF75" s="196">
        <v>0</v>
      </c>
      <c r="AG75" s="196">
        <v>0</v>
      </c>
      <c r="AH75" s="196">
        <v>0</v>
      </c>
      <c r="AI75" s="196">
        <v>23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1.98</v>
      </c>
      <c r="AB76" s="196">
        <v>0</v>
      </c>
      <c r="AC76" s="196">
        <v>0</v>
      </c>
      <c r="AD76" s="196">
        <v>0</v>
      </c>
      <c r="AE76" s="196">
        <v>45</v>
      </c>
      <c r="AF76" s="196">
        <v>0</v>
      </c>
      <c r="AG76" s="196">
        <v>0</v>
      </c>
      <c r="AH76" s="196">
        <v>0</v>
      </c>
      <c r="AI76" s="196">
        <v>23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1.98</v>
      </c>
      <c r="AB77" s="196">
        <v>0</v>
      </c>
      <c r="AC77" s="196">
        <v>0</v>
      </c>
      <c r="AD77" s="196">
        <v>0</v>
      </c>
      <c r="AE77" s="196">
        <v>45</v>
      </c>
      <c r="AF77" s="196">
        <v>0</v>
      </c>
      <c r="AG77" s="196">
        <v>0</v>
      </c>
      <c r="AH77" s="196">
        <v>0</v>
      </c>
      <c r="AI77" s="196">
        <v>23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1.98</v>
      </c>
      <c r="AB78" s="196">
        <v>0</v>
      </c>
      <c r="AC78" s="196">
        <v>0</v>
      </c>
      <c r="AD78" s="196">
        <v>0</v>
      </c>
      <c r="AE78" s="196">
        <v>45</v>
      </c>
      <c r="AF78" s="196">
        <v>0</v>
      </c>
      <c r="AG78" s="196">
        <v>0</v>
      </c>
      <c r="AH78" s="196">
        <v>0</v>
      </c>
      <c r="AI78" s="196">
        <v>23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1.98</v>
      </c>
      <c r="AB79" s="196">
        <v>0</v>
      </c>
      <c r="AC79" s="196">
        <v>0</v>
      </c>
      <c r="AD79" s="196">
        <v>0</v>
      </c>
      <c r="AE79" s="196">
        <v>45</v>
      </c>
      <c r="AF79" s="196">
        <v>0</v>
      </c>
      <c r="AG79" s="196">
        <v>0</v>
      </c>
      <c r="AH79" s="196">
        <v>0</v>
      </c>
      <c r="AI79" s="196">
        <v>23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1.98</v>
      </c>
      <c r="AB80" s="196">
        <v>0</v>
      </c>
      <c r="AC80" s="196">
        <v>0</v>
      </c>
      <c r="AD80" s="196">
        <v>0</v>
      </c>
      <c r="AE80" s="196">
        <v>45</v>
      </c>
      <c r="AF80" s="196">
        <v>0</v>
      </c>
      <c r="AG80" s="196">
        <v>0</v>
      </c>
      <c r="AH80" s="196">
        <v>0</v>
      </c>
      <c r="AI80" s="196">
        <v>23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1.98</v>
      </c>
      <c r="AB81" s="196">
        <v>0</v>
      </c>
      <c r="AC81" s="196">
        <v>0</v>
      </c>
      <c r="AD81" s="196">
        <v>0</v>
      </c>
      <c r="AE81" s="196">
        <v>45</v>
      </c>
      <c r="AF81" s="196">
        <v>0</v>
      </c>
      <c r="AG81" s="196">
        <v>0</v>
      </c>
      <c r="AH81" s="196">
        <v>0</v>
      </c>
      <c r="AI81" s="196">
        <v>23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1.98</v>
      </c>
      <c r="AB82" s="196">
        <v>0</v>
      </c>
      <c r="AC82" s="196">
        <v>0</v>
      </c>
      <c r="AD82" s="196">
        <v>0</v>
      </c>
      <c r="AE82" s="196">
        <v>45</v>
      </c>
      <c r="AF82" s="196">
        <v>0</v>
      </c>
      <c r="AG82" s="196">
        <v>0</v>
      </c>
      <c r="AH82" s="196">
        <v>0</v>
      </c>
      <c r="AI82" s="196">
        <v>23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1.98</v>
      </c>
      <c r="AB83" s="196">
        <v>0</v>
      </c>
      <c r="AC83" s="196">
        <v>0</v>
      </c>
      <c r="AD83" s="196">
        <v>0</v>
      </c>
      <c r="AE83" s="196">
        <v>45</v>
      </c>
      <c r="AF83" s="196">
        <v>0</v>
      </c>
      <c r="AG83" s="196">
        <v>0</v>
      </c>
      <c r="AH83" s="196">
        <v>0</v>
      </c>
      <c r="AI83" s="196">
        <v>23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1.98</v>
      </c>
      <c r="AB84" s="196">
        <v>0</v>
      </c>
      <c r="AC84" s="196">
        <v>0</v>
      </c>
      <c r="AD84" s="196">
        <v>0</v>
      </c>
      <c r="AE84" s="196">
        <v>45</v>
      </c>
      <c r="AF84" s="196">
        <v>0</v>
      </c>
      <c r="AG84" s="196">
        <v>0</v>
      </c>
      <c r="AH84" s="196">
        <v>0</v>
      </c>
      <c r="AI84" s="196">
        <v>23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1.98</v>
      </c>
      <c r="AB85" s="196">
        <v>0</v>
      </c>
      <c r="AC85" s="196">
        <v>0</v>
      </c>
      <c r="AD85" s="196">
        <v>0</v>
      </c>
      <c r="AE85" s="196">
        <v>45</v>
      </c>
      <c r="AF85" s="196">
        <v>0</v>
      </c>
      <c r="AG85" s="196">
        <v>0</v>
      </c>
      <c r="AH85" s="196">
        <v>0</v>
      </c>
      <c r="AI85" s="196">
        <v>23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1.98</v>
      </c>
      <c r="AB86" s="196">
        <v>0</v>
      </c>
      <c r="AC86" s="196">
        <v>0</v>
      </c>
      <c r="AD86" s="196">
        <v>0</v>
      </c>
      <c r="AE86" s="196">
        <v>45</v>
      </c>
      <c r="AF86" s="196">
        <v>0</v>
      </c>
      <c r="AG86" s="196">
        <v>0</v>
      </c>
      <c r="AH86" s="196">
        <v>0</v>
      </c>
      <c r="AI86" s="196">
        <v>23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1.98</v>
      </c>
      <c r="AB87" s="196">
        <v>0</v>
      </c>
      <c r="AC87" s="196">
        <v>0</v>
      </c>
      <c r="AD87" s="196">
        <v>0</v>
      </c>
      <c r="AE87" s="196">
        <v>45</v>
      </c>
      <c r="AF87" s="196">
        <v>0</v>
      </c>
      <c r="AG87" s="196">
        <v>0</v>
      </c>
      <c r="AH87" s="196">
        <v>0</v>
      </c>
      <c r="AI87" s="196">
        <v>19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1.98</v>
      </c>
      <c r="AB88" s="196">
        <v>0</v>
      </c>
      <c r="AC88" s="196">
        <v>0</v>
      </c>
      <c r="AD88" s="196">
        <v>0</v>
      </c>
      <c r="AE88" s="196">
        <v>45</v>
      </c>
      <c r="AF88" s="196">
        <v>0</v>
      </c>
      <c r="AG88" s="196">
        <v>0</v>
      </c>
      <c r="AH88" s="196">
        <v>0</v>
      </c>
      <c r="AI88" s="196">
        <v>19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1.98</v>
      </c>
      <c r="AB89" s="196">
        <v>0</v>
      </c>
      <c r="AC89" s="196">
        <v>0</v>
      </c>
      <c r="AD89" s="196">
        <v>0</v>
      </c>
      <c r="AE89" s="196">
        <v>45</v>
      </c>
      <c r="AF89" s="196">
        <v>0</v>
      </c>
      <c r="AG89" s="196">
        <v>0</v>
      </c>
      <c r="AH89" s="196">
        <v>0</v>
      </c>
      <c r="AI89" s="196">
        <v>19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1.98</v>
      </c>
      <c r="AB90" s="196">
        <v>0</v>
      </c>
      <c r="AC90" s="196">
        <v>0</v>
      </c>
      <c r="AD90" s="196">
        <v>0</v>
      </c>
      <c r="AE90" s="196">
        <v>45</v>
      </c>
      <c r="AF90" s="196">
        <v>0</v>
      </c>
      <c r="AG90" s="196">
        <v>0</v>
      </c>
      <c r="AH90" s="196">
        <v>0</v>
      </c>
      <c r="AI90" s="196">
        <v>19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1.98</v>
      </c>
      <c r="AB91" s="196">
        <v>0</v>
      </c>
      <c r="AC91" s="196">
        <v>0</v>
      </c>
      <c r="AD91" s="196">
        <v>0</v>
      </c>
      <c r="AE91" s="196">
        <v>45</v>
      </c>
      <c r="AF91" s="196">
        <v>0</v>
      </c>
      <c r="AG91" s="196">
        <v>0</v>
      </c>
      <c r="AH91" s="196">
        <v>0</v>
      </c>
      <c r="AI91" s="196">
        <v>19.63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1.98</v>
      </c>
      <c r="AB92" s="196">
        <v>0</v>
      </c>
      <c r="AC92" s="196">
        <v>0</v>
      </c>
      <c r="AD92" s="196">
        <v>0</v>
      </c>
      <c r="AE92" s="196">
        <v>45</v>
      </c>
      <c r="AF92" s="196">
        <v>0</v>
      </c>
      <c r="AG92" s="196">
        <v>0</v>
      </c>
      <c r="AH92" s="196">
        <v>0</v>
      </c>
      <c r="AI92" s="196">
        <v>19.63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1.98</v>
      </c>
      <c r="AB93" s="196">
        <v>0</v>
      </c>
      <c r="AC93" s="196">
        <v>0</v>
      </c>
      <c r="AD93" s="196">
        <v>0</v>
      </c>
      <c r="AE93" s="196">
        <v>45</v>
      </c>
      <c r="AF93" s="196">
        <v>0</v>
      </c>
      <c r="AG93" s="196">
        <v>0</v>
      </c>
      <c r="AH93" s="196">
        <v>0</v>
      </c>
      <c r="AI93" s="196">
        <v>19.63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1.98</v>
      </c>
      <c r="AB94" s="196">
        <v>0</v>
      </c>
      <c r="AC94" s="196">
        <v>0</v>
      </c>
      <c r="AD94" s="196">
        <v>0</v>
      </c>
      <c r="AE94" s="196">
        <v>45</v>
      </c>
      <c r="AF94" s="196">
        <v>0</v>
      </c>
      <c r="AG94" s="196">
        <v>0</v>
      </c>
      <c r="AH94" s="196">
        <v>0</v>
      </c>
      <c r="AI94" s="196">
        <v>19.63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1.98</v>
      </c>
      <c r="AB95" s="196">
        <v>0</v>
      </c>
      <c r="AC95" s="196">
        <v>0</v>
      </c>
      <c r="AD95" s="196">
        <v>0</v>
      </c>
      <c r="AE95" s="196">
        <v>45</v>
      </c>
      <c r="AF95" s="196">
        <v>0</v>
      </c>
      <c r="AG95" s="196">
        <v>0</v>
      </c>
      <c r="AH95" s="196">
        <v>0</v>
      </c>
      <c r="AI95" s="196">
        <v>19.63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1.98</v>
      </c>
      <c r="AB96" s="196">
        <v>0</v>
      </c>
      <c r="AC96" s="196">
        <v>0</v>
      </c>
      <c r="AD96" s="196">
        <v>0</v>
      </c>
      <c r="AE96" s="196">
        <v>45</v>
      </c>
      <c r="AF96" s="196">
        <v>0</v>
      </c>
      <c r="AG96" s="196">
        <v>0</v>
      </c>
      <c r="AH96" s="196">
        <v>0</v>
      </c>
      <c r="AI96" s="196">
        <v>19.63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1.98</v>
      </c>
      <c r="AB97" s="196">
        <v>0</v>
      </c>
      <c r="AC97" s="196">
        <v>0</v>
      </c>
      <c r="AD97" s="196">
        <v>0</v>
      </c>
      <c r="AE97" s="196">
        <v>45</v>
      </c>
      <c r="AF97" s="196">
        <v>0</v>
      </c>
      <c r="AG97" s="196">
        <v>0</v>
      </c>
      <c r="AH97" s="196">
        <v>0</v>
      </c>
      <c r="AI97" s="196">
        <v>19.63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1.98</v>
      </c>
      <c r="AB98" s="196">
        <v>0</v>
      </c>
      <c r="AC98" s="196">
        <v>0</v>
      </c>
      <c r="AD98" s="196">
        <v>0</v>
      </c>
      <c r="AE98" s="196">
        <v>45</v>
      </c>
      <c r="AF98" s="196">
        <v>0</v>
      </c>
      <c r="AG98" s="196">
        <v>0</v>
      </c>
      <c r="AH98" s="196">
        <v>0</v>
      </c>
      <c r="AI98" s="196">
        <v>19.63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4.7519999999999937E-2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0.49409500000000028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5.84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5.84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5.84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5.84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5.84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5.84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5.84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5.84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5.84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5.84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5.84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5.84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5.84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5.84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5.84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5.84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5.84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5.84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5.84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5.84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5.84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5.84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5.84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5.84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5.84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5.84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5.84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5.84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5.84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5.84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5.84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5.84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5.84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5.84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5.84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5.84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5.84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5.84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5.84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5.84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5.84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5.84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5.84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5.84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5.84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5.84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5.84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5.84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5.84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5.84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5.84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5.84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5.84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5.84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5.84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5.84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5.84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5.84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5.84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5.84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5.84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5.84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5.84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5.84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5.84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5.84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5.84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5.84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5.84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5.84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5.84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5.84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5.84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5.84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5.84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5.84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5.84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5.84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5.84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5.84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5.84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5.84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5.84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5.84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5.84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5.84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5.84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5.84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5.84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5.84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5.84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5.84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5.84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5.84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5.84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5.84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37</v>
      </c>
      <c r="D3" s="24">
        <v>0</v>
      </c>
      <c r="E3" s="24">
        <v>0</v>
      </c>
      <c r="F3" s="24">
        <v>0</v>
      </c>
      <c r="G3" s="196">
        <v>270</v>
      </c>
      <c r="H3" s="196">
        <v>0</v>
      </c>
      <c r="I3" s="196">
        <v>0</v>
      </c>
      <c r="J3" s="196">
        <v>0</v>
      </c>
      <c r="K3" s="196">
        <v>270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37</v>
      </c>
      <c r="D4" s="24">
        <v>0</v>
      </c>
      <c r="E4" s="24">
        <v>0</v>
      </c>
      <c r="F4" s="24">
        <v>0</v>
      </c>
      <c r="G4" s="196">
        <v>270</v>
      </c>
      <c r="H4" s="196">
        <v>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37</v>
      </c>
      <c r="D5" s="24">
        <v>0</v>
      </c>
      <c r="E5" s="24">
        <v>0</v>
      </c>
      <c r="F5" s="24">
        <v>0</v>
      </c>
      <c r="G5" s="196">
        <v>270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37</v>
      </c>
      <c r="D6" s="24">
        <v>0</v>
      </c>
      <c r="E6" s="24">
        <v>0</v>
      </c>
      <c r="F6" s="24">
        <v>0</v>
      </c>
      <c r="G6" s="196">
        <v>270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37</v>
      </c>
      <c r="D7" s="24">
        <v>0</v>
      </c>
      <c r="E7" s="24">
        <v>0</v>
      </c>
      <c r="F7" s="24">
        <v>0</v>
      </c>
      <c r="G7" s="196">
        <v>270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37</v>
      </c>
      <c r="D8" s="24">
        <v>0</v>
      </c>
      <c r="E8" s="24">
        <v>0</v>
      </c>
      <c r="F8" s="24">
        <v>0</v>
      </c>
      <c r="G8" s="196">
        <v>270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37</v>
      </c>
      <c r="D9" s="24">
        <v>0</v>
      </c>
      <c r="E9" s="24">
        <v>0</v>
      </c>
      <c r="F9" s="24">
        <v>0</v>
      </c>
      <c r="G9" s="196">
        <v>270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37</v>
      </c>
      <c r="D10" s="24">
        <v>0</v>
      </c>
      <c r="E10" s="24">
        <v>0</v>
      </c>
      <c r="F10" s="24">
        <v>0</v>
      </c>
      <c r="G10" s="196">
        <v>270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37</v>
      </c>
      <c r="D11" s="24">
        <v>0</v>
      </c>
      <c r="E11" s="24">
        <v>0</v>
      </c>
      <c r="F11" s="24">
        <v>0</v>
      </c>
      <c r="G11" s="196">
        <v>270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37</v>
      </c>
      <c r="D12" s="24">
        <v>0</v>
      </c>
      <c r="E12" s="24">
        <v>0</v>
      </c>
      <c r="F12" s="24">
        <v>0</v>
      </c>
      <c r="G12" s="196">
        <v>270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37</v>
      </c>
      <c r="D13" s="24">
        <v>0</v>
      </c>
      <c r="E13" s="24">
        <v>0</v>
      </c>
      <c r="F13" s="24">
        <v>0</v>
      </c>
      <c r="G13" s="196">
        <v>270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37</v>
      </c>
      <c r="D14" s="24">
        <v>0</v>
      </c>
      <c r="E14" s="24">
        <v>0</v>
      </c>
      <c r="F14" s="24">
        <v>0</v>
      </c>
      <c r="G14" s="196">
        <v>270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37</v>
      </c>
      <c r="D15" s="24">
        <v>0</v>
      </c>
      <c r="E15" s="24">
        <v>0</v>
      </c>
      <c r="F15" s="24">
        <v>0</v>
      </c>
      <c r="G15" s="196">
        <v>270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37</v>
      </c>
      <c r="D16" s="24">
        <v>0</v>
      </c>
      <c r="E16" s="24">
        <v>0</v>
      </c>
      <c r="F16" s="24">
        <v>0</v>
      </c>
      <c r="G16" s="196">
        <v>270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37</v>
      </c>
      <c r="D17" s="24">
        <v>0</v>
      </c>
      <c r="E17" s="24">
        <v>0</v>
      </c>
      <c r="F17" s="24">
        <v>0</v>
      </c>
      <c r="G17" s="196">
        <v>270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37</v>
      </c>
      <c r="D18" s="24">
        <v>0</v>
      </c>
      <c r="E18" s="24">
        <v>0</v>
      </c>
      <c r="F18" s="24">
        <v>0</v>
      </c>
      <c r="G18" s="196">
        <v>270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37</v>
      </c>
      <c r="D19" s="24">
        <v>0</v>
      </c>
      <c r="E19" s="24">
        <v>0</v>
      </c>
      <c r="F19" s="24">
        <v>0</v>
      </c>
      <c r="G19" s="196">
        <v>270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37</v>
      </c>
      <c r="D20" s="24">
        <v>0</v>
      </c>
      <c r="E20" s="24">
        <v>0</v>
      </c>
      <c r="F20" s="24">
        <v>0</v>
      </c>
      <c r="G20" s="196">
        <v>270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37</v>
      </c>
      <c r="D21" s="24">
        <v>0</v>
      </c>
      <c r="E21" s="24">
        <v>0</v>
      </c>
      <c r="F21" s="24">
        <v>0</v>
      </c>
      <c r="G21" s="196">
        <v>270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37</v>
      </c>
      <c r="D22" s="24">
        <v>0</v>
      </c>
      <c r="E22" s="24">
        <v>0</v>
      </c>
      <c r="F22" s="24">
        <v>0</v>
      </c>
      <c r="G22" s="196">
        <v>270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37</v>
      </c>
      <c r="D23" s="24">
        <v>0</v>
      </c>
      <c r="E23" s="24">
        <v>0</v>
      </c>
      <c r="F23" s="24">
        <v>0</v>
      </c>
      <c r="G23" s="196">
        <v>270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37</v>
      </c>
      <c r="D24" s="24">
        <v>0</v>
      </c>
      <c r="E24" s="24">
        <v>0</v>
      </c>
      <c r="F24" s="24">
        <v>0</v>
      </c>
      <c r="G24" s="196">
        <v>270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37</v>
      </c>
      <c r="D25" s="24">
        <v>0</v>
      </c>
      <c r="E25" s="24">
        <v>0</v>
      </c>
      <c r="F25" s="24">
        <v>0</v>
      </c>
      <c r="G25" s="196">
        <v>270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37</v>
      </c>
      <c r="D26" s="24">
        <v>0</v>
      </c>
      <c r="E26" s="24">
        <v>0</v>
      </c>
      <c r="F26" s="24">
        <v>0</v>
      </c>
      <c r="G26" s="196">
        <v>270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37</v>
      </c>
      <c r="D27" s="24">
        <v>0</v>
      </c>
      <c r="E27" s="24">
        <v>0</v>
      </c>
      <c r="F27" s="24">
        <v>0</v>
      </c>
      <c r="G27" s="196">
        <v>270</v>
      </c>
      <c r="H27" s="196">
        <v>0</v>
      </c>
      <c r="I27" s="196">
        <v>0</v>
      </c>
      <c r="J27" s="196">
        <v>0</v>
      </c>
      <c r="K27" s="196">
        <v>278.44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37</v>
      </c>
      <c r="D28" s="24">
        <v>0</v>
      </c>
      <c r="E28" s="24">
        <v>0</v>
      </c>
      <c r="F28" s="24">
        <v>0</v>
      </c>
      <c r="G28" s="196">
        <v>270</v>
      </c>
      <c r="H28" s="196">
        <v>0</v>
      </c>
      <c r="I28" s="196">
        <v>0</v>
      </c>
      <c r="J28" s="196">
        <v>0</v>
      </c>
      <c r="K28" s="196">
        <v>288.44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37</v>
      </c>
      <c r="D29" s="24">
        <v>0</v>
      </c>
      <c r="E29" s="24">
        <v>0</v>
      </c>
      <c r="F29" s="24">
        <v>0</v>
      </c>
      <c r="G29" s="196">
        <v>270</v>
      </c>
      <c r="H29" s="196">
        <v>0</v>
      </c>
      <c r="I29" s="196">
        <v>0</v>
      </c>
      <c r="J29" s="196">
        <v>0</v>
      </c>
      <c r="K29" s="196">
        <v>288.44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37</v>
      </c>
      <c r="D30" s="24">
        <v>0</v>
      </c>
      <c r="E30" s="24">
        <v>0</v>
      </c>
      <c r="F30" s="24">
        <v>0</v>
      </c>
      <c r="G30" s="196">
        <v>270</v>
      </c>
      <c r="H30" s="196">
        <v>0</v>
      </c>
      <c r="I30" s="196">
        <v>0</v>
      </c>
      <c r="J30" s="196">
        <v>0</v>
      </c>
      <c r="K30" s="196">
        <v>288.44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37</v>
      </c>
      <c r="D31" s="24">
        <v>0</v>
      </c>
      <c r="E31" s="24">
        <v>0</v>
      </c>
      <c r="F31" s="24">
        <v>0</v>
      </c>
      <c r="G31" s="196">
        <v>270</v>
      </c>
      <c r="H31" s="196">
        <v>0</v>
      </c>
      <c r="I31" s="196">
        <v>0</v>
      </c>
      <c r="J31" s="196">
        <v>0</v>
      </c>
      <c r="K31" s="196">
        <v>313.05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37</v>
      </c>
      <c r="D32" s="24">
        <v>0</v>
      </c>
      <c r="E32" s="24">
        <v>0</v>
      </c>
      <c r="F32" s="24">
        <v>0</v>
      </c>
      <c r="G32" s="196">
        <v>270</v>
      </c>
      <c r="H32" s="196">
        <v>0</v>
      </c>
      <c r="I32" s="196">
        <v>0</v>
      </c>
      <c r="J32" s="196">
        <v>0</v>
      </c>
      <c r="K32" s="196">
        <v>313.05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37</v>
      </c>
      <c r="D33" s="24">
        <v>0</v>
      </c>
      <c r="E33" s="24">
        <v>0</v>
      </c>
      <c r="F33" s="24">
        <v>0</v>
      </c>
      <c r="G33" s="196">
        <v>270</v>
      </c>
      <c r="H33" s="196">
        <v>0</v>
      </c>
      <c r="I33" s="196">
        <v>0</v>
      </c>
      <c r="J33" s="196">
        <v>0</v>
      </c>
      <c r="K33" s="196">
        <v>317.05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37</v>
      </c>
      <c r="D34" s="24">
        <v>0</v>
      </c>
      <c r="E34" s="24">
        <v>0</v>
      </c>
      <c r="F34" s="24">
        <v>0</v>
      </c>
      <c r="G34" s="196">
        <v>270</v>
      </c>
      <c r="H34" s="196">
        <v>0</v>
      </c>
      <c r="I34" s="196">
        <v>0</v>
      </c>
      <c r="J34" s="196">
        <v>0</v>
      </c>
      <c r="K34" s="196">
        <v>317.05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37</v>
      </c>
      <c r="D35" s="24">
        <v>0</v>
      </c>
      <c r="E35" s="24">
        <v>0</v>
      </c>
      <c r="F35" s="24">
        <v>0</v>
      </c>
      <c r="G35" s="196">
        <v>270</v>
      </c>
      <c r="H35" s="196">
        <v>0</v>
      </c>
      <c r="I35" s="196">
        <v>0</v>
      </c>
      <c r="J35" s="196">
        <v>0</v>
      </c>
      <c r="K35" s="196">
        <v>317.05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37</v>
      </c>
      <c r="D36" s="24">
        <v>0</v>
      </c>
      <c r="E36" s="24">
        <v>0</v>
      </c>
      <c r="F36" s="24">
        <v>0</v>
      </c>
      <c r="G36" s="196">
        <v>270</v>
      </c>
      <c r="H36" s="196">
        <v>0</v>
      </c>
      <c r="I36" s="196">
        <v>0</v>
      </c>
      <c r="J36" s="196">
        <v>0</v>
      </c>
      <c r="K36" s="196">
        <v>317.05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37</v>
      </c>
      <c r="D37" s="24">
        <v>0</v>
      </c>
      <c r="E37" s="24">
        <v>0</v>
      </c>
      <c r="F37" s="24">
        <v>0</v>
      </c>
      <c r="G37" s="196">
        <v>270</v>
      </c>
      <c r="H37" s="196">
        <v>0</v>
      </c>
      <c r="I37" s="196">
        <v>0</v>
      </c>
      <c r="J37" s="196">
        <v>0</v>
      </c>
      <c r="K37" s="196">
        <v>317.05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37</v>
      </c>
      <c r="D38" s="24">
        <v>0</v>
      </c>
      <c r="E38" s="24">
        <v>0</v>
      </c>
      <c r="F38" s="24">
        <v>0</v>
      </c>
      <c r="G38" s="196">
        <v>270</v>
      </c>
      <c r="H38" s="196">
        <v>0</v>
      </c>
      <c r="I38" s="196">
        <v>0</v>
      </c>
      <c r="J38" s="196">
        <v>0</v>
      </c>
      <c r="K38" s="196">
        <v>317.05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37</v>
      </c>
      <c r="D39" s="24">
        <v>0</v>
      </c>
      <c r="E39" s="24">
        <v>0</v>
      </c>
      <c r="F39" s="24">
        <v>0</v>
      </c>
      <c r="G39" s="196">
        <v>270</v>
      </c>
      <c r="H39" s="196">
        <v>0</v>
      </c>
      <c r="I39" s="196">
        <v>0</v>
      </c>
      <c r="J39" s="196">
        <v>0</v>
      </c>
      <c r="K39" s="196">
        <v>317.05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37</v>
      </c>
      <c r="D40" s="24">
        <v>0</v>
      </c>
      <c r="E40" s="24">
        <v>0</v>
      </c>
      <c r="F40" s="24">
        <v>0</v>
      </c>
      <c r="G40" s="196">
        <v>270</v>
      </c>
      <c r="H40" s="196">
        <v>0</v>
      </c>
      <c r="I40" s="196">
        <v>0</v>
      </c>
      <c r="J40" s="196">
        <v>0</v>
      </c>
      <c r="K40" s="196">
        <v>317.05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37</v>
      </c>
      <c r="D41" s="24">
        <v>0</v>
      </c>
      <c r="E41" s="24">
        <v>0</v>
      </c>
      <c r="F41" s="24">
        <v>0</v>
      </c>
      <c r="G41" s="196">
        <v>270</v>
      </c>
      <c r="H41" s="196">
        <v>0</v>
      </c>
      <c r="I41" s="196">
        <v>0</v>
      </c>
      <c r="J41" s="196">
        <v>0</v>
      </c>
      <c r="K41" s="196">
        <v>317.05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37</v>
      </c>
      <c r="D42" s="24">
        <v>0</v>
      </c>
      <c r="E42" s="24">
        <v>0</v>
      </c>
      <c r="F42" s="24">
        <v>0</v>
      </c>
      <c r="G42" s="196">
        <v>270</v>
      </c>
      <c r="H42" s="196">
        <v>0</v>
      </c>
      <c r="I42" s="196">
        <v>0</v>
      </c>
      <c r="J42" s="196">
        <v>0</v>
      </c>
      <c r="K42" s="196">
        <v>317.05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37</v>
      </c>
      <c r="D43" s="24">
        <v>0</v>
      </c>
      <c r="E43" s="24">
        <v>0</v>
      </c>
      <c r="F43" s="24">
        <v>0</v>
      </c>
      <c r="G43" s="196">
        <v>270</v>
      </c>
      <c r="H43" s="196">
        <v>0</v>
      </c>
      <c r="I43" s="196">
        <v>0</v>
      </c>
      <c r="J43" s="196">
        <v>0</v>
      </c>
      <c r="K43" s="196">
        <v>317.05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37</v>
      </c>
      <c r="D44" s="24">
        <v>0</v>
      </c>
      <c r="E44" s="24">
        <v>0</v>
      </c>
      <c r="F44" s="24">
        <v>0</v>
      </c>
      <c r="G44" s="196">
        <v>270</v>
      </c>
      <c r="H44" s="196">
        <v>0</v>
      </c>
      <c r="I44" s="196">
        <v>0</v>
      </c>
      <c r="J44" s="196">
        <v>0</v>
      </c>
      <c r="K44" s="196">
        <v>317.05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37</v>
      </c>
      <c r="D45" s="24">
        <v>0</v>
      </c>
      <c r="E45" s="24">
        <v>0</v>
      </c>
      <c r="F45" s="24">
        <v>0</v>
      </c>
      <c r="G45" s="196">
        <v>270</v>
      </c>
      <c r="H45" s="196">
        <v>0</v>
      </c>
      <c r="I45" s="196">
        <v>0</v>
      </c>
      <c r="J45" s="196">
        <v>0</v>
      </c>
      <c r="K45" s="196">
        <v>301.44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37</v>
      </c>
      <c r="D46" s="24">
        <v>0</v>
      </c>
      <c r="E46" s="24">
        <v>0</v>
      </c>
      <c r="F46" s="24">
        <v>0</v>
      </c>
      <c r="G46" s="196">
        <v>270</v>
      </c>
      <c r="H46" s="196">
        <v>0</v>
      </c>
      <c r="I46" s="196">
        <v>0</v>
      </c>
      <c r="J46" s="196">
        <v>0</v>
      </c>
      <c r="K46" s="196">
        <v>291.44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37</v>
      </c>
      <c r="D47" s="24">
        <v>0</v>
      </c>
      <c r="E47" s="24">
        <v>0</v>
      </c>
      <c r="F47" s="24">
        <v>0</v>
      </c>
      <c r="G47" s="196">
        <v>270</v>
      </c>
      <c r="H47" s="196">
        <v>0</v>
      </c>
      <c r="I47" s="196">
        <v>0</v>
      </c>
      <c r="J47" s="196">
        <v>0</v>
      </c>
      <c r="K47" s="196">
        <v>291.44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37</v>
      </c>
      <c r="D48" s="24">
        <v>0</v>
      </c>
      <c r="E48" s="24">
        <v>0</v>
      </c>
      <c r="F48" s="24">
        <v>0</v>
      </c>
      <c r="G48" s="196">
        <v>270</v>
      </c>
      <c r="H48" s="196">
        <v>0</v>
      </c>
      <c r="I48" s="196">
        <v>0</v>
      </c>
      <c r="J48" s="196">
        <v>0</v>
      </c>
      <c r="K48" s="196">
        <v>291.44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37</v>
      </c>
      <c r="D49" s="24">
        <v>0</v>
      </c>
      <c r="E49" s="24">
        <v>0</v>
      </c>
      <c r="F49" s="24">
        <v>0</v>
      </c>
      <c r="G49" s="196">
        <v>270</v>
      </c>
      <c r="H49" s="196">
        <v>0</v>
      </c>
      <c r="I49" s="196">
        <v>0</v>
      </c>
      <c r="J49" s="196">
        <v>0</v>
      </c>
      <c r="K49" s="196">
        <v>282.44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37</v>
      </c>
      <c r="D50" s="24">
        <v>0</v>
      </c>
      <c r="E50" s="24">
        <v>0</v>
      </c>
      <c r="F50" s="24">
        <v>0</v>
      </c>
      <c r="G50" s="196">
        <v>270</v>
      </c>
      <c r="H50" s="196">
        <v>0</v>
      </c>
      <c r="I50" s="196">
        <v>0</v>
      </c>
      <c r="J50" s="196">
        <v>0</v>
      </c>
      <c r="K50" s="196">
        <v>282.44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36</v>
      </c>
      <c r="D51" s="24">
        <v>0</v>
      </c>
      <c r="E51" s="24">
        <v>0</v>
      </c>
      <c r="F51" s="24">
        <v>0</v>
      </c>
      <c r="G51" s="196">
        <v>270</v>
      </c>
      <c r="H51" s="196">
        <v>0</v>
      </c>
      <c r="I51" s="196">
        <v>0</v>
      </c>
      <c r="J51" s="196">
        <v>0</v>
      </c>
      <c r="K51" s="196">
        <v>270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36</v>
      </c>
      <c r="D52" s="24">
        <v>0</v>
      </c>
      <c r="E52" s="24">
        <v>0</v>
      </c>
      <c r="F52" s="24">
        <v>0</v>
      </c>
      <c r="G52" s="196">
        <v>270</v>
      </c>
      <c r="H52" s="196">
        <v>0</v>
      </c>
      <c r="I52" s="196">
        <v>0</v>
      </c>
      <c r="J52" s="196">
        <v>0</v>
      </c>
      <c r="K52" s="196">
        <v>270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36</v>
      </c>
      <c r="D53" s="24">
        <v>0</v>
      </c>
      <c r="E53" s="24">
        <v>0</v>
      </c>
      <c r="F53" s="24">
        <v>0</v>
      </c>
      <c r="G53" s="196">
        <v>270</v>
      </c>
      <c r="H53" s="196">
        <v>0</v>
      </c>
      <c r="I53" s="196">
        <v>0</v>
      </c>
      <c r="J53" s="196">
        <v>0</v>
      </c>
      <c r="K53" s="196">
        <v>270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36</v>
      </c>
      <c r="D54" s="24">
        <v>0</v>
      </c>
      <c r="E54" s="24">
        <v>0</v>
      </c>
      <c r="F54" s="24">
        <v>0</v>
      </c>
      <c r="G54" s="196">
        <v>270</v>
      </c>
      <c r="H54" s="196">
        <v>0</v>
      </c>
      <c r="I54" s="196">
        <v>0</v>
      </c>
      <c r="J54" s="196">
        <v>0</v>
      </c>
      <c r="K54" s="196">
        <v>270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36</v>
      </c>
      <c r="D55" s="24">
        <v>0</v>
      </c>
      <c r="E55" s="24">
        <v>0</v>
      </c>
      <c r="F55" s="24">
        <v>0</v>
      </c>
      <c r="G55" s="196">
        <v>270</v>
      </c>
      <c r="H55" s="196">
        <v>0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36</v>
      </c>
      <c r="D56" s="24">
        <v>0</v>
      </c>
      <c r="E56" s="24">
        <v>0</v>
      </c>
      <c r="F56" s="24">
        <v>0</v>
      </c>
      <c r="G56" s="196">
        <v>270</v>
      </c>
      <c r="H56" s="196">
        <v>0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34</v>
      </c>
      <c r="D57" s="24">
        <v>0</v>
      </c>
      <c r="E57" s="24">
        <v>0</v>
      </c>
      <c r="F57" s="24">
        <v>0</v>
      </c>
      <c r="G57" s="196">
        <v>270</v>
      </c>
      <c r="H57" s="196">
        <v>0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34</v>
      </c>
      <c r="D58" s="24">
        <v>0</v>
      </c>
      <c r="E58" s="24">
        <v>0</v>
      </c>
      <c r="F58" s="24">
        <v>0</v>
      </c>
      <c r="G58" s="196">
        <v>270</v>
      </c>
      <c r="H58" s="196">
        <v>0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34</v>
      </c>
      <c r="D59" s="24">
        <v>0</v>
      </c>
      <c r="E59" s="24">
        <v>0</v>
      </c>
      <c r="F59" s="24">
        <v>0</v>
      </c>
      <c r="G59" s="196">
        <v>270</v>
      </c>
      <c r="H59" s="196">
        <v>0</v>
      </c>
      <c r="I59" s="196">
        <v>0</v>
      </c>
      <c r="J59" s="196">
        <v>0</v>
      </c>
      <c r="K59" s="196">
        <v>270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34</v>
      </c>
      <c r="D60" s="24">
        <v>0</v>
      </c>
      <c r="E60" s="24">
        <v>0</v>
      </c>
      <c r="F60" s="24">
        <v>0</v>
      </c>
      <c r="G60" s="196">
        <v>270</v>
      </c>
      <c r="H60" s="196">
        <v>0</v>
      </c>
      <c r="I60" s="196">
        <v>0</v>
      </c>
      <c r="J60" s="196">
        <v>0</v>
      </c>
      <c r="K60" s="196">
        <v>270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34</v>
      </c>
      <c r="D61" s="24">
        <v>0</v>
      </c>
      <c r="E61" s="24">
        <v>0</v>
      </c>
      <c r="F61" s="24">
        <v>0</v>
      </c>
      <c r="G61" s="196">
        <v>270</v>
      </c>
      <c r="H61" s="196">
        <v>0</v>
      </c>
      <c r="I61" s="196">
        <v>0</v>
      </c>
      <c r="J61" s="196">
        <v>0</v>
      </c>
      <c r="K61" s="196">
        <v>270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34</v>
      </c>
      <c r="D62" s="24">
        <v>0</v>
      </c>
      <c r="E62" s="24">
        <v>0</v>
      </c>
      <c r="F62" s="24">
        <v>0</v>
      </c>
      <c r="G62" s="196">
        <v>270</v>
      </c>
      <c r="H62" s="196">
        <v>0</v>
      </c>
      <c r="I62" s="196">
        <v>0</v>
      </c>
      <c r="J62" s="196">
        <v>0</v>
      </c>
      <c r="K62" s="196">
        <v>270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34</v>
      </c>
      <c r="D63" s="24">
        <v>0</v>
      </c>
      <c r="E63" s="24">
        <v>0</v>
      </c>
      <c r="F63" s="24">
        <v>0</v>
      </c>
      <c r="G63" s="196">
        <v>270</v>
      </c>
      <c r="H63" s="196">
        <v>0</v>
      </c>
      <c r="I63" s="196">
        <v>0</v>
      </c>
      <c r="J63" s="196">
        <v>0</v>
      </c>
      <c r="K63" s="196">
        <v>270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34</v>
      </c>
      <c r="D64" s="24">
        <v>0</v>
      </c>
      <c r="E64" s="24">
        <v>0</v>
      </c>
      <c r="F64" s="24">
        <v>0</v>
      </c>
      <c r="G64" s="196">
        <v>270</v>
      </c>
      <c r="H64" s="196">
        <v>0</v>
      </c>
      <c r="I64" s="196">
        <v>0</v>
      </c>
      <c r="J64" s="196">
        <v>0</v>
      </c>
      <c r="K64" s="196">
        <v>270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34</v>
      </c>
      <c r="D65" s="24">
        <v>0</v>
      </c>
      <c r="E65" s="24">
        <v>0</v>
      </c>
      <c r="F65" s="24">
        <v>0</v>
      </c>
      <c r="G65" s="196">
        <v>270</v>
      </c>
      <c r="H65" s="196">
        <v>0</v>
      </c>
      <c r="I65" s="196">
        <v>0</v>
      </c>
      <c r="J65" s="196">
        <v>0</v>
      </c>
      <c r="K65" s="196">
        <v>270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34</v>
      </c>
      <c r="D66" s="24">
        <v>0</v>
      </c>
      <c r="E66" s="24">
        <v>0</v>
      </c>
      <c r="F66" s="24">
        <v>0</v>
      </c>
      <c r="G66" s="196">
        <v>270</v>
      </c>
      <c r="H66" s="196">
        <v>0</v>
      </c>
      <c r="I66" s="196">
        <v>0</v>
      </c>
      <c r="J66" s="196">
        <v>0</v>
      </c>
      <c r="K66" s="196">
        <v>270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34</v>
      </c>
      <c r="D67" s="24">
        <v>0</v>
      </c>
      <c r="E67" s="24">
        <v>0</v>
      </c>
      <c r="F67" s="24">
        <v>0</v>
      </c>
      <c r="G67" s="196">
        <v>270</v>
      </c>
      <c r="H67" s="196">
        <v>0</v>
      </c>
      <c r="I67" s="196">
        <v>0</v>
      </c>
      <c r="J67" s="196">
        <v>0</v>
      </c>
      <c r="K67" s="196">
        <v>270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34</v>
      </c>
      <c r="D68" s="24">
        <v>0</v>
      </c>
      <c r="E68" s="24">
        <v>0</v>
      </c>
      <c r="F68" s="24">
        <v>0</v>
      </c>
      <c r="G68" s="196">
        <v>270</v>
      </c>
      <c r="H68" s="196">
        <v>0</v>
      </c>
      <c r="I68" s="196">
        <v>0</v>
      </c>
      <c r="J68" s="196">
        <v>0</v>
      </c>
      <c r="K68" s="196">
        <v>278.44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34</v>
      </c>
      <c r="D69" s="24">
        <v>0</v>
      </c>
      <c r="E69" s="24">
        <v>0</v>
      </c>
      <c r="F69" s="24">
        <v>0</v>
      </c>
      <c r="G69" s="196">
        <v>270</v>
      </c>
      <c r="H69" s="196">
        <v>0</v>
      </c>
      <c r="I69" s="196">
        <v>0</v>
      </c>
      <c r="J69" s="196">
        <v>0</v>
      </c>
      <c r="K69" s="196">
        <v>288.44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34</v>
      </c>
      <c r="D70" s="24">
        <v>0</v>
      </c>
      <c r="E70" s="24">
        <v>0</v>
      </c>
      <c r="F70" s="24">
        <v>0</v>
      </c>
      <c r="G70" s="196">
        <v>270</v>
      </c>
      <c r="H70" s="196">
        <v>0</v>
      </c>
      <c r="I70" s="196">
        <v>0</v>
      </c>
      <c r="J70" s="196">
        <v>0</v>
      </c>
      <c r="K70" s="196">
        <v>288.44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36</v>
      </c>
      <c r="D71" s="24">
        <v>0</v>
      </c>
      <c r="E71" s="24">
        <v>0</v>
      </c>
      <c r="F71" s="24">
        <v>0</v>
      </c>
      <c r="G71" s="196">
        <v>270</v>
      </c>
      <c r="H71" s="196">
        <v>0</v>
      </c>
      <c r="I71" s="196">
        <v>0</v>
      </c>
      <c r="J71" s="196">
        <v>0</v>
      </c>
      <c r="K71" s="196">
        <v>292.44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36</v>
      </c>
      <c r="D72" s="24">
        <v>0</v>
      </c>
      <c r="E72" s="24">
        <v>0</v>
      </c>
      <c r="F72" s="24">
        <v>0</v>
      </c>
      <c r="G72" s="196">
        <v>270</v>
      </c>
      <c r="H72" s="196">
        <v>0</v>
      </c>
      <c r="I72" s="196">
        <v>0</v>
      </c>
      <c r="J72" s="196">
        <v>0</v>
      </c>
      <c r="K72" s="196">
        <v>292.44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36</v>
      </c>
      <c r="D73" s="24">
        <v>0</v>
      </c>
      <c r="E73" s="24">
        <v>0</v>
      </c>
      <c r="F73" s="24">
        <v>0</v>
      </c>
      <c r="G73" s="196">
        <v>270</v>
      </c>
      <c r="H73" s="196">
        <v>0</v>
      </c>
      <c r="I73" s="196">
        <v>0</v>
      </c>
      <c r="J73" s="196">
        <v>0</v>
      </c>
      <c r="K73" s="196">
        <v>317.05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36</v>
      </c>
      <c r="D74" s="24">
        <v>0</v>
      </c>
      <c r="E74" s="24">
        <v>0</v>
      </c>
      <c r="F74" s="24">
        <v>0</v>
      </c>
      <c r="G74" s="196">
        <v>270</v>
      </c>
      <c r="H74" s="196">
        <v>0</v>
      </c>
      <c r="I74" s="196">
        <v>0</v>
      </c>
      <c r="J74" s="196">
        <v>0</v>
      </c>
      <c r="K74" s="196">
        <v>317.05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36</v>
      </c>
      <c r="D75" s="24">
        <v>0</v>
      </c>
      <c r="E75" s="24">
        <v>0</v>
      </c>
      <c r="F75" s="24">
        <v>0</v>
      </c>
      <c r="G75" s="196">
        <v>270</v>
      </c>
      <c r="H75" s="196">
        <v>0</v>
      </c>
      <c r="I75" s="196">
        <v>0</v>
      </c>
      <c r="J75" s="196">
        <v>0</v>
      </c>
      <c r="K75" s="196">
        <v>317.05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36</v>
      </c>
      <c r="D76" s="24">
        <v>0</v>
      </c>
      <c r="E76" s="24">
        <v>0</v>
      </c>
      <c r="F76" s="24">
        <v>0</v>
      </c>
      <c r="G76" s="196">
        <v>270</v>
      </c>
      <c r="H76" s="196">
        <v>0</v>
      </c>
      <c r="I76" s="196">
        <v>0</v>
      </c>
      <c r="J76" s="196">
        <v>0</v>
      </c>
      <c r="K76" s="196">
        <v>317.05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36</v>
      </c>
      <c r="D77" s="24">
        <v>0</v>
      </c>
      <c r="E77" s="24">
        <v>0</v>
      </c>
      <c r="F77" s="24">
        <v>0</v>
      </c>
      <c r="G77" s="196">
        <v>270</v>
      </c>
      <c r="H77" s="196">
        <v>0</v>
      </c>
      <c r="I77" s="196">
        <v>0</v>
      </c>
      <c r="J77" s="196">
        <v>0</v>
      </c>
      <c r="K77" s="196">
        <v>317.05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36</v>
      </c>
      <c r="D78" s="24">
        <v>0</v>
      </c>
      <c r="E78" s="24">
        <v>0</v>
      </c>
      <c r="F78" s="24">
        <v>0</v>
      </c>
      <c r="G78" s="196">
        <v>270</v>
      </c>
      <c r="H78" s="196">
        <v>0</v>
      </c>
      <c r="I78" s="196">
        <v>0</v>
      </c>
      <c r="J78" s="196">
        <v>0</v>
      </c>
      <c r="K78" s="196">
        <v>317.05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36</v>
      </c>
      <c r="D79" s="24">
        <v>0</v>
      </c>
      <c r="E79" s="24">
        <v>0</v>
      </c>
      <c r="F79" s="24">
        <v>0</v>
      </c>
      <c r="G79" s="196">
        <v>270</v>
      </c>
      <c r="H79" s="196">
        <v>0</v>
      </c>
      <c r="I79" s="196">
        <v>0</v>
      </c>
      <c r="J79" s="196">
        <v>0</v>
      </c>
      <c r="K79" s="196">
        <v>317.05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36</v>
      </c>
      <c r="D80" s="24">
        <v>0</v>
      </c>
      <c r="E80" s="24">
        <v>0</v>
      </c>
      <c r="F80" s="24">
        <v>0</v>
      </c>
      <c r="G80" s="196">
        <v>270</v>
      </c>
      <c r="H80" s="196">
        <v>0</v>
      </c>
      <c r="I80" s="196">
        <v>0</v>
      </c>
      <c r="J80" s="196">
        <v>0</v>
      </c>
      <c r="K80" s="196">
        <v>317.05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36</v>
      </c>
      <c r="D81" s="24">
        <v>0</v>
      </c>
      <c r="E81" s="24">
        <v>0</v>
      </c>
      <c r="F81" s="24">
        <v>0</v>
      </c>
      <c r="G81" s="196">
        <v>270</v>
      </c>
      <c r="H81" s="196">
        <v>0</v>
      </c>
      <c r="I81" s="196">
        <v>0</v>
      </c>
      <c r="J81" s="196">
        <v>0</v>
      </c>
      <c r="K81" s="196">
        <v>317.05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36</v>
      </c>
      <c r="D82" s="24">
        <v>0</v>
      </c>
      <c r="E82" s="24">
        <v>0</v>
      </c>
      <c r="F82" s="24">
        <v>0</v>
      </c>
      <c r="G82" s="196">
        <v>270</v>
      </c>
      <c r="H82" s="196">
        <v>0</v>
      </c>
      <c r="I82" s="196">
        <v>0</v>
      </c>
      <c r="J82" s="196">
        <v>0</v>
      </c>
      <c r="K82" s="196">
        <v>317.05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36</v>
      </c>
      <c r="D83" s="24">
        <v>0</v>
      </c>
      <c r="E83" s="24">
        <v>0</v>
      </c>
      <c r="F83" s="24">
        <v>0</v>
      </c>
      <c r="G83" s="196">
        <v>270</v>
      </c>
      <c r="H83" s="196">
        <v>0</v>
      </c>
      <c r="I83" s="196">
        <v>0</v>
      </c>
      <c r="J83" s="196">
        <v>0</v>
      </c>
      <c r="K83" s="196">
        <v>317.05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36</v>
      </c>
      <c r="D84" s="24">
        <v>0</v>
      </c>
      <c r="E84" s="24">
        <v>0</v>
      </c>
      <c r="F84" s="24">
        <v>0</v>
      </c>
      <c r="G84" s="196">
        <v>270</v>
      </c>
      <c r="H84" s="196">
        <v>0</v>
      </c>
      <c r="I84" s="196">
        <v>0</v>
      </c>
      <c r="J84" s="196">
        <v>0</v>
      </c>
      <c r="K84" s="196">
        <v>317.05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36</v>
      </c>
      <c r="D85" s="24">
        <v>0</v>
      </c>
      <c r="E85" s="24">
        <v>0</v>
      </c>
      <c r="F85" s="24">
        <v>0</v>
      </c>
      <c r="G85" s="196">
        <v>270</v>
      </c>
      <c r="H85" s="196">
        <v>0</v>
      </c>
      <c r="I85" s="196">
        <v>0</v>
      </c>
      <c r="J85" s="196">
        <v>0</v>
      </c>
      <c r="K85" s="196">
        <v>292.44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36</v>
      </c>
      <c r="D86" s="24">
        <v>0</v>
      </c>
      <c r="E86" s="24">
        <v>0</v>
      </c>
      <c r="F86" s="24">
        <v>0</v>
      </c>
      <c r="G86" s="196">
        <v>270</v>
      </c>
      <c r="H86" s="196">
        <v>0</v>
      </c>
      <c r="I86" s="196">
        <v>0</v>
      </c>
      <c r="J86" s="196">
        <v>0</v>
      </c>
      <c r="K86" s="196">
        <v>282.44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36</v>
      </c>
      <c r="D87" s="24">
        <v>0</v>
      </c>
      <c r="E87" s="24">
        <v>0</v>
      </c>
      <c r="F87" s="24">
        <v>0</v>
      </c>
      <c r="G87" s="196">
        <v>270</v>
      </c>
      <c r="H87" s="196">
        <v>0</v>
      </c>
      <c r="I87" s="196">
        <v>0</v>
      </c>
      <c r="J87" s="196">
        <v>0</v>
      </c>
      <c r="K87" s="196">
        <v>278.44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37</v>
      </c>
      <c r="D88" s="24">
        <v>0</v>
      </c>
      <c r="E88" s="24">
        <v>0</v>
      </c>
      <c r="F88" s="24">
        <v>0</v>
      </c>
      <c r="G88" s="196">
        <v>270</v>
      </c>
      <c r="H88" s="196">
        <v>0</v>
      </c>
      <c r="I88" s="196">
        <v>0</v>
      </c>
      <c r="J88" s="196">
        <v>0</v>
      </c>
      <c r="K88" s="196">
        <v>278.44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37</v>
      </c>
      <c r="D89" s="24">
        <v>0</v>
      </c>
      <c r="E89" s="24">
        <v>0</v>
      </c>
      <c r="F89" s="24">
        <v>0</v>
      </c>
      <c r="G89" s="196">
        <v>270</v>
      </c>
      <c r="H89" s="196">
        <v>0</v>
      </c>
      <c r="I89" s="196">
        <v>0</v>
      </c>
      <c r="J89" s="196">
        <v>0</v>
      </c>
      <c r="K89" s="196">
        <v>278.44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37</v>
      </c>
      <c r="D90" s="24">
        <v>0</v>
      </c>
      <c r="E90" s="24">
        <v>0</v>
      </c>
      <c r="F90" s="24">
        <v>0</v>
      </c>
      <c r="G90" s="196">
        <v>270</v>
      </c>
      <c r="H90" s="196">
        <v>0</v>
      </c>
      <c r="I90" s="196">
        <v>0</v>
      </c>
      <c r="J90" s="196">
        <v>0</v>
      </c>
      <c r="K90" s="196">
        <v>278.44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38</v>
      </c>
      <c r="D91" s="24">
        <v>0</v>
      </c>
      <c r="E91" s="24">
        <v>0</v>
      </c>
      <c r="F91" s="24">
        <v>0</v>
      </c>
      <c r="G91" s="196">
        <v>270</v>
      </c>
      <c r="H91" s="196">
        <v>0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38</v>
      </c>
      <c r="D92" s="24">
        <v>0</v>
      </c>
      <c r="E92" s="24">
        <v>0</v>
      </c>
      <c r="F92" s="24">
        <v>0</v>
      </c>
      <c r="G92" s="196">
        <v>270</v>
      </c>
      <c r="H92" s="196">
        <v>0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38</v>
      </c>
      <c r="D93" s="24">
        <v>0</v>
      </c>
      <c r="E93" s="24">
        <v>0</v>
      </c>
      <c r="F93" s="24">
        <v>0</v>
      </c>
      <c r="G93" s="196">
        <v>270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38</v>
      </c>
      <c r="D94" s="24">
        <v>0</v>
      </c>
      <c r="E94" s="24">
        <v>0</v>
      </c>
      <c r="F94" s="24">
        <v>0</v>
      </c>
      <c r="G94" s="196">
        <v>270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38</v>
      </c>
      <c r="D95" s="24">
        <v>0</v>
      </c>
      <c r="E95" s="24">
        <v>0</v>
      </c>
      <c r="F95" s="24">
        <v>0</v>
      </c>
      <c r="G95" s="196">
        <v>270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38</v>
      </c>
      <c r="D96" s="24">
        <v>0</v>
      </c>
      <c r="E96" s="24">
        <v>0</v>
      </c>
      <c r="F96" s="24">
        <v>0</v>
      </c>
      <c r="G96" s="196">
        <v>270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38</v>
      </c>
      <c r="D97" s="24">
        <v>0</v>
      </c>
      <c r="E97" s="24">
        <v>0</v>
      </c>
      <c r="F97" s="24">
        <v>0</v>
      </c>
      <c r="G97" s="196">
        <v>270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38</v>
      </c>
      <c r="D98" s="24">
        <v>0</v>
      </c>
      <c r="E98" s="24">
        <v>0</v>
      </c>
      <c r="F98" s="24">
        <v>0</v>
      </c>
      <c r="G98" s="196">
        <v>270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0.87375000000000003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6.48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6.8696349999999917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6.69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237.54</v>
      </c>
      <c r="L3" s="196">
        <v>3.08</v>
      </c>
      <c r="M3" s="196">
        <v>25.23</v>
      </c>
      <c r="N3" s="196">
        <v>1.97</v>
      </c>
      <c r="O3" s="196">
        <v>1.39</v>
      </c>
      <c r="P3" s="196">
        <v>0.94</v>
      </c>
      <c r="Q3" s="196">
        <v>4.45</v>
      </c>
      <c r="R3" s="196">
        <v>7.39</v>
      </c>
      <c r="S3" s="196">
        <v>4.63</v>
      </c>
      <c r="T3" s="196">
        <v>0</v>
      </c>
      <c r="U3" s="196">
        <v>2.36</v>
      </c>
      <c r="V3" s="196">
        <v>1.26</v>
      </c>
      <c r="W3" s="196">
        <v>9.82</v>
      </c>
      <c r="X3" s="196">
        <v>31.51</v>
      </c>
      <c r="Y3" s="196">
        <v>0</v>
      </c>
      <c r="Z3" s="196">
        <v>64.510000000000005</v>
      </c>
      <c r="AA3" s="196">
        <v>18.690000000000001</v>
      </c>
      <c r="AB3" s="196">
        <v>0</v>
      </c>
      <c r="AC3" s="196">
        <v>1.35</v>
      </c>
      <c r="AD3" s="196">
        <v>20.77</v>
      </c>
      <c r="AE3" s="196">
        <v>0</v>
      </c>
      <c r="AF3" s="196">
        <v>0</v>
      </c>
      <c r="AG3" s="196">
        <v>-148.62</v>
      </c>
      <c r="AH3" s="196">
        <v>0</v>
      </c>
      <c r="AI3" s="196">
        <v>18.39</v>
      </c>
      <c r="AJ3" s="196">
        <v>0</v>
      </c>
      <c r="AK3" s="196">
        <v>17.649999999999999</v>
      </c>
      <c r="AL3" s="196">
        <v>15.56</v>
      </c>
      <c r="AM3" s="196">
        <v>0</v>
      </c>
      <c r="AN3" s="196">
        <v>0</v>
      </c>
      <c r="AO3" s="196">
        <v>124.51</v>
      </c>
      <c r="AP3" s="196">
        <v>0</v>
      </c>
      <c r="AQ3" s="196">
        <v>0</v>
      </c>
      <c r="AR3" s="196">
        <v>13.37</v>
      </c>
      <c r="AS3" s="196">
        <v>31.29</v>
      </c>
      <c r="AT3" s="196">
        <v>30.81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6.69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237.54</v>
      </c>
      <c r="L4" s="196">
        <v>3.08</v>
      </c>
      <c r="M4" s="196">
        <v>25.23</v>
      </c>
      <c r="N4" s="196">
        <v>1.97</v>
      </c>
      <c r="O4" s="196">
        <v>1.39</v>
      </c>
      <c r="P4" s="196">
        <v>0.94</v>
      </c>
      <c r="Q4" s="196">
        <v>4.45</v>
      </c>
      <c r="R4" s="196">
        <v>8.7899999999999991</v>
      </c>
      <c r="S4" s="196">
        <v>5.39</v>
      </c>
      <c r="T4" s="196">
        <v>0</v>
      </c>
      <c r="U4" s="196">
        <v>2.36</v>
      </c>
      <c r="V4" s="196">
        <v>0.89</v>
      </c>
      <c r="W4" s="196">
        <v>9.82</v>
      </c>
      <c r="X4" s="196">
        <v>31.51</v>
      </c>
      <c r="Y4" s="196">
        <v>0</v>
      </c>
      <c r="Z4" s="196">
        <v>64.510000000000005</v>
      </c>
      <c r="AA4" s="196">
        <v>18.690000000000001</v>
      </c>
      <c r="AB4" s="196">
        <v>0</v>
      </c>
      <c r="AC4" s="196">
        <v>1.35</v>
      </c>
      <c r="AD4" s="196">
        <v>20.77</v>
      </c>
      <c r="AE4" s="196">
        <v>0</v>
      </c>
      <c r="AF4" s="196">
        <v>0</v>
      </c>
      <c r="AG4" s="196">
        <v>-148.62</v>
      </c>
      <c r="AH4" s="196">
        <v>0</v>
      </c>
      <c r="AI4" s="196">
        <v>18.39</v>
      </c>
      <c r="AJ4" s="196">
        <v>0</v>
      </c>
      <c r="AK4" s="196">
        <v>17.649999999999999</v>
      </c>
      <c r="AL4" s="196">
        <v>15.56</v>
      </c>
      <c r="AM4" s="196">
        <v>0</v>
      </c>
      <c r="AN4" s="196">
        <v>0</v>
      </c>
      <c r="AO4" s="196">
        <v>124.51</v>
      </c>
      <c r="AP4" s="196">
        <v>0</v>
      </c>
      <c r="AQ4" s="196">
        <v>0</v>
      </c>
      <c r="AR4" s="196">
        <v>13.37</v>
      </c>
      <c r="AS4" s="196">
        <v>31.29</v>
      </c>
      <c r="AT4" s="196">
        <v>30.81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6.69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237.54</v>
      </c>
      <c r="L5" s="196">
        <v>3.08</v>
      </c>
      <c r="M5" s="196">
        <v>25.23</v>
      </c>
      <c r="N5" s="196">
        <v>1.97</v>
      </c>
      <c r="O5" s="196">
        <v>1.39</v>
      </c>
      <c r="P5" s="196">
        <v>0.94</v>
      </c>
      <c r="Q5" s="196">
        <v>4.45</v>
      </c>
      <c r="R5" s="196">
        <v>8.7899999999999991</v>
      </c>
      <c r="S5" s="196">
        <v>5.39</v>
      </c>
      <c r="T5" s="196">
        <v>0</v>
      </c>
      <c r="U5" s="196">
        <v>2.36</v>
      </c>
      <c r="V5" s="196">
        <v>0.89</v>
      </c>
      <c r="W5" s="196">
        <v>9.82</v>
      </c>
      <c r="X5" s="196">
        <v>31.51</v>
      </c>
      <c r="Y5" s="196">
        <v>0</v>
      </c>
      <c r="Z5" s="196">
        <v>64.510000000000005</v>
      </c>
      <c r="AA5" s="196">
        <v>18.690000000000001</v>
      </c>
      <c r="AB5" s="196">
        <v>0</v>
      </c>
      <c r="AC5" s="196">
        <v>1.35</v>
      </c>
      <c r="AD5" s="196">
        <v>20.77</v>
      </c>
      <c r="AE5" s="196">
        <v>0</v>
      </c>
      <c r="AF5" s="196">
        <v>0</v>
      </c>
      <c r="AG5" s="196">
        <v>-148.62</v>
      </c>
      <c r="AH5" s="196">
        <v>0</v>
      </c>
      <c r="AI5" s="196">
        <v>18.39</v>
      </c>
      <c r="AJ5" s="196">
        <v>0</v>
      </c>
      <c r="AK5" s="196">
        <v>17.649999999999999</v>
      </c>
      <c r="AL5" s="196">
        <v>15.56</v>
      </c>
      <c r="AM5" s="196">
        <v>0</v>
      </c>
      <c r="AN5" s="196">
        <v>0</v>
      </c>
      <c r="AO5" s="196">
        <v>124.51</v>
      </c>
      <c r="AP5" s="196">
        <v>0</v>
      </c>
      <c r="AQ5" s="196">
        <v>0</v>
      </c>
      <c r="AR5" s="196">
        <v>13.37</v>
      </c>
      <c r="AS5" s="196">
        <v>31.29</v>
      </c>
      <c r="AT5" s="196">
        <v>30.81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6.69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237.54</v>
      </c>
      <c r="L6" s="196">
        <v>3.08</v>
      </c>
      <c r="M6" s="196">
        <v>25.23</v>
      </c>
      <c r="N6" s="196">
        <v>1.97</v>
      </c>
      <c r="O6" s="196">
        <v>1.39</v>
      </c>
      <c r="P6" s="196">
        <v>0.94</v>
      </c>
      <c r="Q6" s="196">
        <v>4.45</v>
      </c>
      <c r="R6" s="196">
        <v>8.7899999999999991</v>
      </c>
      <c r="S6" s="196">
        <v>5.39</v>
      </c>
      <c r="T6" s="196">
        <v>0</v>
      </c>
      <c r="U6" s="196">
        <v>2.36</v>
      </c>
      <c r="V6" s="196">
        <v>0.89</v>
      </c>
      <c r="W6" s="196">
        <v>9.82</v>
      </c>
      <c r="X6" s="196">
        <v>31.51</v>
      </c>
      <c r="Y6" s="196">
        <v>0</v>
      </c>
      <c r="Z6" s="196">
        <v>64.510000000000005</v>
      </c>
      <c r="AA6" s="196">
        <v>18.690000000000001</v>
      </c>
      <c r="AB6" s="196">
        <v>0</v>
      </c>
      <c r="AC6" s="196">
        <v>1.35</v>
      </c>
      <c r="AD6" s="196">
        <v>20.77</v>
      </c>
      <c r="AE6" s="196">
        <v>0</v>
      </c>
      <c r="AF6" s="196">
        <v>0</v>
      </c>
      <c r="AG6" s="196">
        <v>-148.62</v>
      </c>
      <c r="AH6" s="196">
        <v>0</v>
      </c>
      <c r="AI6" s="196">
        <v>18.39</v>
      </c>
      <c r="AJ6" s="196">
        <v>0</v>
      </c>
      <c r="AK6" s="196">
        <v>17.649999999999999</v>
      </c>
      <c r="AL6" s="196">
        <v>15.56</v>
      </c>
      <c r="AM6" s="196">
        <v>0</v>
      </c>
      <c r="AN6" s="196">
        <v>0</v>
      </c>
      <c r="AO6" s="196">
        <v>124.51</v>
      </c>
      <c r="AP6" s="196">
        <v>0</v>
      </c>
      <c r="AQ6" s="196">
        <v>0</v>
      </c>
      <c r="AR6" s="196">
        <v>13.37</v>
      </c>
      <c r="AS6" s="196">
        <v>31.29</v>
      </c>
      <c r="AT6" s="196">
        <v>30.81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6.69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237.54</v>
      </c>
      <c r="L7" s="196">
        <v>3.08</v>
      </c>
      <c r="M7" s="196">
        <v>25.23</v>
      </c>
      <c r="N7" s="196">
        <v>1.97</v>
      </c>
      <c r="O7" s="196">
        <v>1.39</v>
      </c>
      <c r="P7" s="196">
        <v>0.94</v>
      </c>
      <c r="Q7" s="196">
        <v>4.45</v>
      </c>
      <c r="R7" s="196">
        <v>8.7899999999999991</v>
      </c>
      <c r="S7" s="196">
        <v>5.39</v>
      </c>
      <c r="T7" s="196">
        <v>0</v>
      </c>
      <c r="U7" s="196">
        <v>2.36</v>
      </c>
      <c r="V7" s="196">
        <v>0.89</v>
      </c>
      <c r="W7" s="196">
        <v>9.82</v>
      </c>
      <c r="X7" s="196">
        <v>31.51</v>
      </c>
      <c r="Y7" s="196">
        <v>0</v>
      </c>
      <c r="Z7" s="196">
        <v>64.510000000000005</v>
      </c>
      <c r="AA7" s="196">
        <v>18.690000000000001</v>
      </c>
      <c r="AB7" s="196">
        <v>0</v>
      </c>
      <c r="AC7" s="196">
        <v>1.35</v>
      </c>
      <c r="AD7" s="196">
        <v>20.77</v>
      </c>
      <c r="AE7" s="196">
        <v>0</v>
      </c>
      <c r="AF7" s="196">
        <v>0</v>
      </c>
      <c r="AG7" s="196">
        <v>-148.62</v>
      </c>
      <c r="AH7" s="196">
        <v>0</v>
      </c>
      <c r="AI7" s="196">
        <v>18.39</v>
      </c>
      <c r="AJ7" s="196">
        <v>0</v>
      </c>
      <c r="AK7" s="196">
        <v>17.649999999999999</v>
      </c>
      <c r="AL7" s="196">
        <v>15.56</v>
      </c>
      <c r="AM7" s="196">
        <v>0</v>
      </c>
      <c r="AN7" s="196">
        <v>0</v>
      </c>
      <c r="AO7" s="196">
        <v>124.51</v>
      </c>
      <c r="AP7" s="196">
        <v>0</v>
      </c>
      <c r="AQ7" s="196">
        <v>0</v>
      </c>
      <c r="AR7" s="196">
        <v>13.37</v>
      </c>
      <c r="AS7" s="196">
        <v>31.29</v>
      </c>
      <c r="AT7" s="196">
        <v>30.81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6.69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237.54</v>
      </c>
      <c r="L8" s="196">
        <v>3.08</v>
      </c>
      <c r="M8" s="196">
        <v>25.23</v>
      </c>
      <c r="N8" s="196">
        <v>1.97</v>
      </c>
      <c r="O8" s="196">
        <v>1.39</v>
      </c>
      <c r="P8" s="196">
        <v>0.94</v>
      </c>
      <c r="Q8" s="196">
        <v>4.45</v>
      </c>
      <c r="R8" s="196">
        <v>8.7899999999999991</v>
      </c>
      <c r="S8" s="196">
        <v>5.39</v>
      </c>
      <c r="T8" s="196">
        <v>0</v>
      </c>
      <c r="U8" s="196">
        <v>2.36</v>
      </c>
      <c r="V8" s="196">
        <v>0.89</v>
      </c>
      <c r="W8" s="196">
        <v>9.82</v>
      </c>
      <c r="X8" s="196">
        <v>31.51</v>
      </c>
      <c r="Y8" s="196">
        <v>0</v>
      </c>
      <c r="Z8" s="196">
        <v>64.510000000000005</v>
      </c>
      <c r="AA8" s="196">
        <v>18.690000000000001</v>
      </c>
      <c r="AB8" s="196">
        <v>0</v>
      </c>
      <c r="AC8" s="196">
        <v>1.35</v>
      </c>
      <c r="AD8" s="196">
        <v>20.77</v>
      </c>
      <c r="AE8" s="196">
        <v>0</v>
      </c>
      <c r="AF8" s="196">
        <v>0</v>
      </c>
      <c r="AG8" s="196">
        <v>-148.62</v>
      </c>
      <c r="AH8" s="196">
        <v>0</v>
      </c>
      <c r="AI8" s="196">
        <v>18.39</v>
      </c>
      <c r="AJ8" s="196">
        <v>0</v>
      </c>
      <c r="AK8" s="196">
        <v>17.649999999999999</v>
      </c>
      <c r="AL8" s="196">
        <v>15.56</v>
      </c>
      <c r="AM8" s="196">
        <v>0</v>
      </c>
      <c r="AN8" s="196">
        <v>0</v>
      </c>
      <c r="AO8" s="196">
        <v>124.51</v>
      </c>
      <c r="AP8" s="196">
        <v>0</v>
      </c>
      <c r="AQ8" s="196">
        <v>0</v>
      </c>
      <c r="AR8" s="196">
        <v>13.37</v>
      </c>
      <c r="AS8" s="196">
        <v>31.29</v>
      </c>
      <c r="AT8" s="196">
        <v>30.81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6.69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237.54</v>
      </c>
      <c r="L9" s="196">
        <v>3.08</v>
      </c>
      <c r="M9" s="196">
        <v>25.23</v>
      </c>
      <c r="N9" s="196">
        <v>1.97</v>
      </c>
      <c r="O9" s="196">
        <v>1.39</v>
      </c>
      <c r="P9" s="196">
        <v>0.94</v>
      </c>
      <c r="Q9" s="196">
        <v>4.45</v>
      </c>
      <c r="R9" s="196">
        <v>8.7899999999999991</v>
      </c>
      <c r="S9" s="196">
        <v>5.39</v>
      </c>
      <c r="T9" s="196">
        <v>0</v>
      </c>
      <c r="U9" s="196">
        <v>2.36</v>
      </c>
      <c r="V9" s="196">
        <v>1.33</v>
      </c>
      <c r="W9" s="196">
        <v>9.82</v>
      </c>
      <c r="X9" s="196">
        <v>31.51</v>
      </c>
      <c r="Y9" s="196">
        <v>0</v>
      </c>
      <c r="Z9" s="196">
        <v>64.510000000000005</v>
      </c>
      <c r="AA9" s="196">
        <v>18.690000000000001</v>
      </c>
      <c r="AB9" s="196">
        <v>0</v>
      </c>
      <c r="AC9" s="196">
        <v>1.35</v>
      </c>
      <c r="AD9" s="196">
        <v>20.77</v>
      </c>
      <c r="AE9" s="196">
        <v>0</v>
      </c>
      <c r="AF9" s="196">
        <v>0</v>
      </c>
      <c r="AG9" s="196">
        <v>-148.62</v>
      </c>
      <c r="AH9" s="196">
        <v>0</v>
      </c>
      <c r="AI9" s="196">
        <v>18.39</v>
      </c>
      <c r="AJ9" s="196">
        <v>0</v>
      </c>
      <c r="AK9" s="196">
        <v>17.649999999999999</v>
      </c>
      <c r="AL9" s="196">
        <v>15.56</v>
      </c>
      <c r="AM9" s="196">
        <v>0</v>
      </c>
      <c r="AN9" s="196">
        <v>0</v>
      </c>
      <c r="AO9" s="196">
        <v>124.51</v>
      </c>
      <c r="AP9" s="196">
        <v>0</v>
      </c>
      <c r="AQ9" s="196">
        <v>0</v>
      </c>
      <c r="AR9" s="196">
        <v>13.37</v>
      </c>
      <c r="AS9" s="196">
        <v>31.29</v>
      </c>
      <c r="AT9" s="196">
        <v>30.81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6.69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237.54</v>
      </c>
      <c r="L10" s="196">
        <v>3.08</v>
      </c>
      <c r="M10" s="196">
        <v>25.23</v>
      </c>
      <c r="N10" s="196">
        <v>1.97</v>
      </c>
      <c r="O10" s="196">
        <v>1.39</v>
      </c>
      <c r="P10" s="196">
        <v>0.94</v>
      </c>
      <c r="Q10" s="196">
        <v>4.45</v>
      </c>
      <c r="R10" s="196">
        <v>8.52</v>
      </c>
      <c r="S10" s="196">
        <v>5.39</v>
      </c>
      <c r="T10" s="196">
        <v>0</v>
      </c>
      <c r="U10" s="196">
        <v>2.36</v>
      </c>
      <c r="V10" s="196">
        <v>1.87</v>
      </c>
      <c r="W10" s="196">
        <v>9.82</v>
      </c>
      <c r="X10" s="196">
        <v>30.66</v>
      </c>
      <c r="Y10" s="196">
        <v>0</v>
      </c>
      <c r="Z10" s="196">
        <v>62.23</v>
      </c>
      <c r="AA10" s="196">
        <v>18.690000000000001</v>
      </c>
      <c r="AB10" s="196">
        <v>0</v>
      </c>
      <c r="AC10" s="196">
        <v>1.35</v>
      </c>
      <c r="AD10" s="196">
        <v>20.77</v>
      </c>
      <c r="AE10" s="196">
        <v>0</v>
      </c>
      <c r="AF10" s="196">
        <v>0</v>
      </c>
      <c r="AG10" s="196">
        <v>-148.62</v>
      </c>
      <c r="AH10" s="196">
        <v>0</v>
      </c>
      <c r="AI10" s="196">
        <v>18.39</v>
      </c>
      <c r="AJ10" s="196">
        <v>0</v>
      </c>
      <c r="AK10" s="196">
        <v>17.649999999999999</v>
      </c>
      <c r="AL10" s="196">
        <v>15.56</v>
      </c>
      <c r="AM10" s="196">
        <v>0</v>
      </c>
      <c r="AN10" s="196">
        <v>0</v>
      </c>
      <c r="AO10" s="196">
        <v>124.51</v>
      </c>
      <c r="AP10" s="196">
        <v>0</v>
      </c>
      <c r="AQ10" s="196">
        <v>0</v>
      </c>
      <c r="AR10" s="196">
        <v>13.37</v>
      </c>
      <c r="AS10" s="196">
        <v>31.29</v>
      </c>
      <c r="AT10" s="196">
        <v>30.81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6.69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237.54</v>
      </c>
      <c r="L11" s="196">
        <v>3.08</v>
      </c>
      <c r="M11" s="196">
        <v>25.23</v>
      </c>
      <c r="N11" s="196">
        <v>1.97</v>
      </c>
      <c r="O11" s="196">
        <v>1.39</v>
      </c>
      <c r="P11" s="196">
        <v>0.94</v>
      </c>
      <c r="Q11" s="196">
        <v>4.45</v>
      </c>
      <c r="R11" s="196">
        <v>8.52</v>
      </c>
      <c r="S11" s="196">
        <v>5.39</v>
      </c>
      <c r="T11" s="196">
        <v>0</v>
      </c>
      <c r="U11" s="196">
        <v>2.36</v>
      </c>
      <c r="V11" s="196">
        <v>2.1800000000000002</v>
      </c>
      <c r="W11" s="196">
        <v>9.82</v>
      </c>
      <c r="X11" s="196">
        <v>30.66</v>
      </c>
      <c r="Y11" s="196">
        <v>0</v>
      </c>
      <c r="Z11" s="196">
        <v>64.510000000000005</v>
      </c>
      <c r="AA11" s="196">
        <v>18.690000000000001</v>
      </c>
      <c r="AB11" s="196">
        <v>0</v>
      </c>
      <c r="AC11" s="196">
        <v>1.35</v>
      </c>
      <c r="AD11" s="196">
        <v>20.77</v>
      </c>
      <c r="AE11" s="196">
        <v>0</v>
      </c>
      <c r="AF11" s="196">
        <v>0</v>
      </c>
      <c r="AG11" s="196">
        <v>-148.62</v>
      </c>
      <c r="AH11" s="196">
        <v>0</v>
      </c>
      <c r="AI11" s="196">
        <v>18.39</v>
      </c>
      <c r="AJ11" s="196">
        <v>0</v>
      </c>
      <c r="AK11" s="196">
        <v>17.649999999999999</v>
      </c>
      <c r="AL11" s="196">
        <v>15.56</v>
      </c>
      <c r="AM11" s="196">
        <v>0</v>
      </c>
      <c r="AN11" s="196">
        <v>0</v>
      </c>
      <c r="AO11" s="196">
        <v>124.51</v>
      </c>
      <c r="AP11" s="196">
        <v>0</v>
      </c>
      <c r="AQ11" s="196">
        <v>0</v>
      </c>
      <c r="AR11" s="196">
        <v>13.37</v>
      </c>
      <c r="AS11" s="196">
        <v>31.29</v>
      </c>
      <c r="AT11" s="196">
        <v>30.81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6.69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237.54</v>
      </c>
      <c r="L12" s="196">
        <v>3.08</v>
      </c>
      <c r="M12" s="196">
        <v>25.23</v>
      </c>
      <c r="N12" s="196">
        <v>1.97</v>
      </c>
      <c r="O12" s="196">
        <v>1.39</v>
      </c>
      <c r="P12" s="196">
        <v>0.94</v>
      </c>
      <c r="Q12" s="196">
        <v>4.45</v>
      </c>
      <c r="R12" s="196">
        <v>8.52</v>
      </c>
      <c r="S12" s="196">
        <v>5.39</v>
      </c>
      <c r="T12" s="196">
        <v>0</v>
      </c>
      <c r="U12" s="196">
        <v>2.36</v>
      </c>
      <c r="V12" s="196">
        <v>2.48</v>
      </c>
      <c r="W12" s="196">
        <v>9.82</v>
      </c>
      <c r="X12" s="196">
        <v>30.66</v>
      </c>
      <c r="Y12" s="196">
        <v>0</v>
      </c>
      <c r="Z12" s="196">
        <v>64.510000000000005</v>
      </c>
      <c r="AA12" s="196">
        <v>18.690000000000001</v>
      </c>
      <c r="AB12" s="196">
        <v>0</v>
      </c>
      <c r="AC12" s="196">
        <v>1.35</v>
      </c>
      <c r="AD12" s="196">
        <v>20.77</v>
      </c>
      <c r="AE12" s="196">
        <v>0</v>
      </c>
      <c r="AF12" s="196">
        <v>0</v>
      </c>
      <c r="AG12" s="196">
        <v>-148.62</v>
      </c>
      <c r="AH12" s="196">
        <v>0</v>
      </c>
      <c r="AI12" s="196">
        <v>18.39</v>
      </c>
      <c r="AJ12" s="196">
        <v>0</v>
      </c>
      <c r="AK12" s="196">
        <v>17.649999999999999</v>
      </c>
      <c r="AL12" s="196">
        <v>15.56</v>
      </c>
      <c r="AM12" s="196">
        <v>0</v>
      </c>
      <c r="AN12" s="196">
        <v>0</v>
      </c>
      <c r="AO12" s="196">
        <v>124.51</v>
      </c>
      <c r="AP12" s="196">
        <v>0</v>
      </c>
      <c r="AQ12" s="196">
        <v>0</v>
      </c>
      <c r="AR12" s="196">
        <v>13.37</v>
      </c>
      <c r="AS12" s="196">
        <v>31.29</v>
      </c>
      <c r="AT12" s="196">
        <v>30.81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6.69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237.54</v>
      </c>
      <c r="L13" s="196">
        <v>3.08</v>
      </c>
      <c r="M13" s="196">
        <v>25.23</v>
      </c>
      <c r="N13" s="196">
        <v>1.97</v>
      </c>
      <c r="O13" s="196">
        <v>1.39</v>
      </c>
      <c r="P13" s="196">
        <v>0.94</v>
      </c>
      <c r="Q13" s="196">
        <v>4.45</v>
      </c>
      <c r="R13" s="196">
        <v>8.52</v>
      </c>
      <c r="S13" s="196">
        <v>5.39</v>
      </c>
      <c r="T13" s="196">
        <v>0</v>
      </c>
      <c r="U13" s="196">
        <v>2.36</v>
      </c>
      <c r="V13" s="196">
        <v>2.79</v>
      </c>
      <c r="W13" s="196">
        <v>9.82</v>
      </c>
      <c r="X13" s="196">
        <v>30.66</v>
      </c>
      <c r="Y13" s="196">
        <v>0</v>
      </c>
      <c r="Z13" s="196">
        <v>64.510000000000005</v>
      </c>
      <c r="AA13" s="196">
        <v>18.690000000000001</v>
      </c>
      <c r="AB13" s="196">
        <v>0</v>
      </c>
      <c r="AC13" s="196">
        <v>1.35</v>
      </c>
      <c r="AD13" s="196">
        <v>20.77</v>
      </c>
      <c r="AE13" s="196">
        <v>0</v>
      </c>
      <c r="AF13" s="196">
        <v>0</v>
      </c>
      <c r="AG13" s="196">
        <v>-148.62</v>
      </c>
      <c r="AH13" s="196">
        <v>0</v>
      </c>
      <c r="AI13" s="196">
        <v>18.39</v>
      </c>
      <c r="AJ13" s="196">
        <v>0</v>
      </c>
      <c r="AK13" s="196">
        <v>17.649999999999999</v>
      </c>
      <c r="AL13" s="196">
        <v>15.56</v>
      </c>
      <c r="AM13" s="196">
        <v>0</v>
      </c>
      <c r="AN13" s="196">
        <v>0</v>
      </c>
      <c r="AO13" s="196">
        <v>124.51</v>
      </c>
      <c r="AP13" s="196">
        <v>0</v>
      </c>
      <c r="AQ13" s="196">
        <v>0</v>
      </c>
      <c r="AR13" s="196">
        <v>13.37</v>
      </c>
      <c r="AS13" s="196">
        <v>31.29</v>
      </c>
      <c r="AT13" s="196">
        <v>30.81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6.69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237.54</v>
      </c>
      <c r="L14" s="196">
        <v>3.08</v>
      </c>
      <c r="M14" s="196">
        <v>25.23</v>
      </c>
      <c r="N14" s="196">
        <v>1.97</v>
      </c>
      <c r="O14" s="196">
        <v>1.39</v>
      </c>
      <c r="P14" s="196">
        <v>0.94</v>
      </c>
      <c r="Q14" s="196">
        <v>4.45</v>
      </c>
      <c r="R14" s="196">
        <v>8.52</v>
      </c>
      <c r="S14" s="196">
        <v>5.39</v>
      </c>
      <c r="T14" s="196">
        <v>0</v>
      </c>
      <c r="U14" s="196">
        <v>2.36</v>
      </c>
      <c r="V14" s="196">
        <v>3.09</v>
      </c>
      <c r="W14" s="196">
        <v>9.82</v>
      </c>
      <c r="X14" s="196">
        <v>30.66</v>
      </c>
      <c r="Y14" s="196">
        <v>0</v>
      </c>
      <c r="Z14" s="196">
        <v>64.510000000000005</v>
      </c>
      <c r="AA14" s="196">
        <v>18.690000000000001</v>
      </c>
      <c r="AB14" s="196">
        <v>0</v>
      </c>
      <c r="AC14" s="196">
        <v>1.35</v>
      </c>
      <c r="AD14" s="196">
        <v>20.77</v>
      </c>
      <c r="AE14" s="196">
        <v>0</v>
      </c>
      <c r="AF14" s="196">
        <v>0</v>
      </c>
      <c r="AG14" s="196">
        <v>-148.62</v>
      </c>
      <c r="AH14" s="196">
        <v>0</v>
      </c>
      <c r="AI14" s="196">
        <v>18.39</v>
      </c>
      <c r="AJ14" s="196">
        <v>0</v>
      </c>
      <c r="AK14" s="196">
        <v>17.649999999999999</v>
      </c>
      <c r="AL14" s="196">
        <v>15.56</v>
      </c>
      <c r="AM14" s="196">
        <v>0</v>
      </c>
      <c r="AN14" s="196">
        <v>0</v>
      </c>
      <c r="AO14" s="196">
        <v>124.51</v>
      </c>
      <c r="AP14" s="196">
        <v>0</v>
      </c>
      <c r="AQ14" s="196">
        <v>0</v>
      </c>
      <c r="AR14" s="196">
        <v>13.37</v>
      </c>
      <c r="AS14" s="196">
        <v>31.29</v>
      </c>
      <c r="AT14" s="196">
        <v>30.81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6.69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237.54</v>
      </c>
      <c r="L15" s="196">
        <v>3.08</v>
      </c>
      <c r="M15" s="196">
        <v>25.23</v>
      </c>
      <c r="N15" s="196">
        <v>1.97</v>
      </c>
      <c r="O15" s="196">
        <v>1.39</v>
      </c>
      <c r="P15" s="196">
        <v>0.94</v>
      </c>
      <c r="Q15" s="196">
        <v>4.45</v>
      </c>
      <c r="R15" s="196">
        <v>8.52</v>
      </c>
      <c r="S15" s="196">
        <v>5.39</v>
      </c>
      <c r="T15" s="196">
        <v>0</v>
      </c>
      <c r="U15" s="196">
        <v>2.36</v>
      </c>
      <c r="V15" s="196">
        <v>3.4</v>
      </c>
      <c r="W15" s="196">
        <v>9.82</v>
      </c>
      <c r="X15" s="196">
        <v>30.66</v>
      </c>
      <c r="Y15" s="196">
        <v>0</v>
      </c>
      <c r="Z15" s="196">
        <v>64.510000000000005</v>
      </c>
      <c r="AA15" s="196">
        <v>18.690000000000001</v>
      </c>
      <c r="AB15" s="196">
        <v>0</v>
      </c>
      <c r="AC15" s="196">
        <v>1.35</v>
      </c>
      <c r="AD15" s="196">
        <v>20.77</v>
      </c>
      <c r="AE15" s="196">
        <v>0</v>
      </c>
      <c r="AF15" s="196">
        <v>0</v>
      </c>
      <c r="AG15" s="196">
        <v>-148.62</v>
      </c>
      <c r="AH15" s="196">
        <v>0</v>
      </c>
      <c r="AI15" s="196">
        <v>18.39</v>
      </c>
      <c r="AJ15" s="196">
        <v>0</v>
      </c>
      <c r="AK15" s="196">
        <v>15.85</v>
      </c>
      <c r="AL15" s="196">
        <v>21.79</v>
      </c>
      <c r="AM15" s="196">
        <v>0</v>
      </c>
      <c r="AN15" s="196">
        <v>0</v>
      </c>
      <c r="AO15" s="196">
        <v>124.51</v>
      </c>
      <c r="AP15" s="196">
        <v>0</v>
      </c>
      <c r="AQ15" s="196">
        <v>0</v>
      </c>
      <c r="AR15" s="196">
        <v>13.37</v>
      </c>
      <c r="AS15" s="196">
        <v>31.29</v>
      </c>
      <c r="AT15" s="196">
        <v>30.81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6.69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237.54</v>
      </c>
      <c r="L16" s="196">
        <v>3.08</v>
      </c>
      <c r="M16" s="196">
        <v>25.23</v>
      </c>
      <c r="N16" s="196">
        <v>1.97</v>
      </c>
      <c r="O16" s="196">
        <v>1.39</v>
      </c>
      <c r="P16" s="196">
        <v>0.94</v>
      </c>
      <c r="Q16" s="196">
        <v>4.45</v>
      </c>
      <c r="R16" s="196">
        <v>8.52</v>
      </c>
      <c r="S16" s="196">
        <v>5.39</v>
      </c>
      <c r="T16" s="196">
        <v>0</v>
      </c>
      <c r="U16" s="196">
        <v>2.36</v>
      </c>
      <c r="V16" s="196">
        <v>3.7</v>
      </c>
      <c r="W16" s="196">
        <v>9.82</v>
      </c>
      <c r="X16" s="196">
        <v>30.66</v>
      </c>
      <c r="Y16" s="196">
        <v>0</v>
      </c>
      <c r="Z16" s="196">
        <v>64.510000000000005</v>
      </c>
      <c r="AA16" s="196">
        <v>18.690000000000001</v>
      </c>
      <c r="AB16" s="196">
        <v>0</v>
      </c>
      <c r="AC16" s="196">
        <v>1.35</v>
      </c>
      <c r="AD16" s="196">
        <v>20.77</v>
      </c>
      <c r="AE16" s="196">
        <v>0</v>
      </c>
      <c r="AF16" s="196">
        <v>0</v>
      </c>
      <c r="AG16" s="196">
        <v>-148.62</v>
      </c>
      <c r="AH16" s="196">
        <v>0</v>
      </c>
      <c r="AI16" s="196">
        <v>18.39</v>
      </c>
      <c r="AJ16" s="196">
        <v>0</v>
      </c>
      <c r="AK16" s="196">
        <v>15.85</v>
      </c>
      <c r="AL16" s="196">
        <v>21.79</v>
      </c>
      <c r="AM16" s="196">
        <v>0</v>
      </c>
      <c r="AN16" s="196">
        <v>0</v>
      </c>
      <c r="AO16" s="196">
        <v>124.51</v>
      </c>
      <c r="AP16" s="196">
        <v>0</v>
      </c>
      <c r="AQ16" s="196">
        <v>0</v>
      </c>
      <c r="AR16" s="196">
        <v>13.37</v>
      </c>
      <c r="AS16" s="196">
        <v>31.29</v>
      </c>
      <c r="AT16" s="196">
        <v>30.81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6.69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237.54</v>
      </c>
      <c r="L17" s="196">
        <v>3.08</v>
      </c>
      <c r="M17" s="196">
        <v>25.23</v>
      </c>
      <c r="N17" s="196">
        <v>1.97</v>
      </c>
      <c r="O17" s="196">
        <v>1.39</v>
      </c>
      <c r="P17" s="196">
        <v>0.94</v>
      </c>
      <c r="Q17" s="196">
        <v>4.45</v>
      </c>
      <c r="R17" s="196">
        <v>8.52</v>
      </c>
      <c r="S17" s="196">
        <v>5.39</v>
      </c>
      <c r="T17" s="196">
        <v>0</v>
      </c>
      <c r="U17" s="196">
        <v>2.36</v>
      </c>
      <c r="V17" s="196">
        <v>4.01</v>
      </c>
      <c r="W17" s="196">
        <v>9.82</v>
      </c>
      <c r="X17" s="196">
        <v>30.66</v>
      </c>
      <c r="Y17" s="196">
        <v>0</v>
      </c>
      <c r="Z17" s="196">
        <v>64.510000000000005</v>
      </c>
      <c r="AA17" s="196">
        <v>18.690000000000001</v>
      </c>
      <c r="AB17" s="196">
        <v>0</v>
      </c>
      <c r="AC17" s="196">
        <v>1.35</v>
      </c>
      <c r="AD17" s="196">
        <v>20.77</v>
      </c>
      <c r="AE17" s="196">
        <v>0</v>
      </c>
      <c r="AF17" s="196">
        <v>0</v>
      </c>
      <c r="AG17" s="196">
        <v>-148.62</v>
      </c>
      <c r="AH17" s="196">
        <v>0</v>
      </c>
      <c r="AI17" s="196">
        <v>18.39</v>
      </c>
      <c r="AJ17" s="196">
        <v>0</v>
      </c>
      <c r="AK17" s="196">
        <v>15.85</v>
      </c>
      <c r="AL17" s="196">
        <v>21.79</v>
      </c>
      <c r="AM17" s="196">
        <v>0</v>
      </c>
      <c r="AN17" s="196">
        <v>0</v>
      </c>
      <c r="AO17" s="196">
        <v>124.51</v>
      </c>
      <c r="AP17" s="196">
        <v>0</v>
      </c>
      <c r="AQ17" s="196">
        <v>0</v>
      </c>
      <c r="AR17" s="196">
        <v>13.37</v>
      </c>
      <c r="AS17" s="196">
        <v>31.29</v>
      </c>
      <c r="AT17" s="196">
        <v>30.81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6.69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237.54</v>
      </c>
      <c r="L18" s="196">
        <v>3.08</v>
      </c>
      <c r="M18" s="196">
        <v>25.23</v>
      </c>
      <c r="N18" s="196">
        <v>1.97</v>
      </c>
      <c r="O18" s="196">
        <v>1.39</v>
      </c>
      <c r="P18" s="196">
        <v>0.94</v>
      </c>
      <c r="Q18" s="196">
        <v>4.45</v>
      </c>
      <c r="R18" s="196">
        <v>8.52</v>
      </c>
      <c r="S18" s="196">
        <v>5.39</v>
      </c>
      <c r="T18" s="196">
        <v>0</v>
      </c>
      <c r="U18" s="196">
        <v>2.36</v>
      </c>
      <c r="V18" s="196">
        <v>4.0999999999999996</v>
      </c>
      <c r="W18" s="196">
        <v>9.82</v>
      </c>
      <c r="X18" s="196">
        <v>30.66</v>
      </c>
      <c r="Y18" s="196">
        <v>0</v>
      </c>
      <c r="Z18" s="196">
        <v>64.510000000000005</v>
      </c>
      <c r="AA18" s="196">
        <v>18.690000000000001</v>
      </c>
      <c r="AB18" s="196">
        <v>0</v>
      </c>
      <c r="AC18" s="196">
        <v>1.35</v>
      </c>
      <c r="AD18" s="196">
        <v>20.77</v>
      </c>
      <c r="AE18" s="196">
        <v>0</v>
      </c>
      <c r="AF18" s="196">
        <v>0</v>
      </c>
      <c r="AG18" s="196">
        <v>-148.62</v>
      </c>
      <c r="AH18" s="196">
        <v>0</v>
      </c>
      <c r="AI18" s="196">
        <v>18.39</v>
      </c>
      <c r="AJ18" s="196">
        <v>0</v>
      </c>
      <c r="AK18" s="196">
        <v>15.85</v>
      </c>
      <c r="AL18" s="196">
        <v>21.79</v>
      </c>
      <c r="AM18" s="196">
        <v>0</v>
      </c>
      <c r="AN18" s="196">
        <v>0</v>
      </c>
      <c r="AO18" s="196">
        <v>124.51</v>
      </c>
      <c r="AP18" s="196">
        <v>0</v>
      </c>
      <c r="AQ18" s="196">
        <v>0</v>
      </c>
      <c r="AR18" s="196">
        <v>13.37</v>
      </c>
      <c r="AS18" s="196">
        <v>31.29</v>
      </c>
      <c r="AT18" s="196">
        <v>30.81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6.69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237.54</v>
      </c>
      <c r="L19" s="196">
        <v>3.08</v>
      </c>
      <c r="M19" s="196">
        <v>25.23</v>
      </c>
      <c r="N19" s="196">
        <v>1.97</v>
      </c>
      <c r="O19" s="196">
        <v>1.39</v>
      </c>
      <c r="P19" s="196">
        <v>0.94</v>
      </c>
      <c r="Q19" s="196">
        <v>4.45</v>
      </c>
      <c r="R19" s="196">
        <v>8.52</v>
      </c>
      <c r="S19" s="196">
        <v>5.39</v>
      </c>
      <c r="T19" s="196">
        <v>0</v>
      </c>
      <c r="U19" s="196">
        <v>2.36</v>
      </c>
      <c r="V19" s="196">
        <v>4.0999999999999996</v>
      </c>
      <c r="W19" s="196">
        <v>9.82</v>
      </c>
      <c r="X19" s="196">
        <v>30.66</v>
      </c>
      <c r="Y19" s="196">
        <v>0</v>
      </c>
      <c r="Z19" s="196">
        <v>64.510000000000005</v>
      </c>
      <c r="AA19" s="196">
        <v>18.690000000000001</v>
      </c>
      <c r="AB19" s="196">
        <v>0</v>
      </c>
      <c r="AC19" s="196">
        <v>1.35</v>
      </c>
      <c r="AD19" s="196">
        <v>20.77</v>
      </c>
      <c r="AE19" s="196">
        <v>0</v>
      </c>
      <c r="AF19" s="196">
        <v>0</v>
      </c>
      <c r="AG19" s="196">
        <v>-148.62</v>
      </c>
      <c r="AH19" s="196">
        <v>0</v>
      </c>
      <c r="AI19" s="196">
        <v>18.39</v>
      </c>
      <c r="AJ19" s="196">
        <v>0</v>
      </c>
      <c r="AK19" s="196">
        <v>15.85</v>
      </c>
      <c r="AL19" s="196">
        <v>0</v>
      </c>
      <c r="AM19" s="196">
        <v>0</v>
      </c>
      <c r="AN19" s="196">
        <v>0</v>
      </c>
      <c r="AO19" s="196">
        <v>124.51</v>
      </c>
      <c r="AP19" s="196">
        <v>0</v>
      </c>
      <c r="AQ19" s="196">
        <v>0</v>
      </c>
      <c r="AR19" s="196">
        <v>13.37</v>
      </c>
      <c r="AS19" s="196">
        <v>31.29</v>
      </c>
      <c r="AT19" s="196">
        <v>30.81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6.69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237.54</v>
      </c>
      <c r="L20" s="196">
        <v>3.08</v>
      </c>
      <c r="M20" s="196">
        <v>25.23</v>
      </c>
      <c r="N20" s="196">
        <v>1.97</v>
      </c>
      <c r="O20" s="196">
        <v>1.39</v>
      </c>
      <c r="P20" s="196">
        <v>0.94</v>
      </c>
      <c r="Q20" s="196">
        <v>4.45</v>
      </c>
      <c r="R20" s="196">
        <v>8.52</v>
      </c>
      <c r="S20" s="196">
        <v>5.39</v>
      </c>
      <c r="T20" s="196">
        <v>0</v>
      </c>
      <c r="U20" s="196">
        <v>2.36</v>
      </c>
      <c r="V20" s="196">
        <v>4.0999999999999996</v>
      </c>
      <c r="W20" s="196">
        <v>9.82</v>
      </c>
      <c r="X20" s="196">
        <v>30.66</v>
      </c>
      <c r="Y20" s="196">
        <v>0</v>
      </c>
      <c r="Z20" s="196">
        <v>64.510000000000005</v>
      </c>
      <c r="AA20" s="196">
        <v>18.690000000000001</v>
      </c>
      <c r="AB20" s="196">
        <v>0</v>
      </c>
      <c r="AC20" s="196">
        <v>1.35</v>
      </c>
      <c r="AD20" s="196">
        <v>20.77</v>
      </c>
      <c r="AE20" s="196">
        <v>0</v>
      </c>
      <c r="AF20" s="196">
        <v>0</v>
      </c>
      <c r="AG20" s="196">
        <v>-148.62</v>
      </c>
      <c r="AH20" s="196">
        <v>0</v>
      </c>
      <c r="AI20" s="196">
        <v>18.39</v>
      </c>
      <c r="AJ20" s="196">
        <v>0</v>
      </c>
      <c r="AK20" s="196">
        <v>15.85</v>
      </c>
      <c r="AL20" s="196">
        <v>0</v>
      </c>
      <c r="AM20" s="196">
        <v>0</v>
      </c>
      <c r="AN20" s="196">
        <v>0</v>
      </c>
      <c r="AO20" s="196">
        <v>124.51</v>
      </c>
      <c r="AP20" s="196">
        <v>0</v>
      </c>
      <c r="AQ20" s="196">
        <v>0</v>
      </c>
      <c r="AR20" s="196">
        <v>13.37</v>
      </c>
      <c r="AS20" s="196">
        <v>31.29</v>
      </c>
      <c r="AT20" s="196">
        <v>30.81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6.69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237.54</v>
      </c>
      <c r="L21" s="196">
        <v>3.08</v>
      </c>
      <c r="M21" s="196">
        <v>25.23</v>
      </c>
      <c r="N21" s="196">
        <v>1.97</v>
      </c>
      <c r="O21" s="196">
        <v>1.39</v>
      </c>
      <c r="P21" s="196">
        <v>0.94</v>
      </c>
      <c r="Q21" s="196">
        <v>4.45</v>
      </c>
      <c r="R21" s="196">
        <v>8.52</v>
      </c>
      <c r="S21" s="196">
        <v>5.39</v>
      </c>
      <c r="T21" s="196">
        <v>0</v>
      </c>
      <c r="U21" s="196">
        <v>2.36</v>
      </c>
      <c r="V21" s="196">
        <v>4.0999999999999996</v>
      </c>
      <c r="W21" s="196">
        <v>9.82</v>
      </c>
      <c r="X21" s="196">
        <v>30.66</v>
      </c>
      <c r="Y21" s="196">
        <v>0</v>
      </c>
      <c r="Z21" s="196">
        <v>64.510000000000005</v>
      </c>
      <c r="AA21" s="196">
        <v>18.690000000000001</v>
      </c>
      <c r="AB21" s="196">
        <v>0</v>
      </c>
      <c r="AC21" s="196">
        <v>1.35</v>
      </c>
      <c r="AD21" s="196">
        <v>20.77</v>
      </c>
      <c r="AE21" s="196">
        <v>0</v>
      </c>
      <c r="AF21" s="196">
        <v>0</v>
      </c>
      <c r="AG21" s="196">
        <v>-148.62</v>
      </c>
      <c r="AH21" s="196">
        <v>0</v>
      </c>
      <c r="AI21" s="196">
        <v>18.39</v>
      </c>
      <c r="AJ21" s="196">
        <v>0</v>
      </c>
      <c r="AK21" s="196">
        <v>15.85</v>
      </c>
      <c r="AL21" s="196">
        <v>0</v>
      </c>
      <c r="AM21" s="196">
        <v>0</v>
      </c>
      <c r="AN21" s="196">
        <v>0</v>
      </c>
      <c r="AO21" s="196">
        <v>124.51</v>
      </c>
      <c r="AP21" s="196">
        <v>0</v>
      </c>
      <c r="AQ21" s="196">
        <v>0</v>
      </c>
      <c r="AR21" s="196">
        <v>13.37</v>
      </c>
      <c r="AS21" s="196">
        <v>31.29</v>
      </c>
      <c r="AT21" s="196">
        <v>30.81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6.69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237.54</v>
      </c>
      <c r="L22" s="196">
        <v>3.08</v>
      </c>
      <c r="M22" s="196">
        <v>25.23</v>
      </c>
      <c r="N22" s="196">
        <v>1.97</v>
      </c>
      <c r="O22" s="196">
        <v>1.39</v>
      </c>
      <c r="P22" s="196">
        <v>0.94</v>
      </c>
      <c r="Q22" s="196">
        <v>4.45</v>
      </c>
      <c r="R22" s="196">
        <v>8.52</v>
      </c>
      <c r="S22" s="196">
        <v>5.39</v>
      </c>
      <c r="T22" s="196">
        <v>0</v>
      </c>
      <c r="U22" s="196">
        <v>2.36</v>
      </c>
      <c r="V22" s="196">
        <v>4.0999999999999996</v>
      </c>
      <c r="W22" s="196">
        <v>9.82</v>
      </c>
      <c r="X22" s="196">
        <v>30.66</v>
      </c>
      <c r="Y22" s="196">
        <v>0</v>
      </c>
      <c r="Z22" s="196">
        <v>64.510000000000005</v>
      </c>
      <c r="AA22" s="196">
        <v>18.690000000000001</v>
      </c>
      <c r="AB22" s="196">
        <v>0</v>
      </c>
      <c r="AC22" s="196">
        <v>1.35</v>
      </c>
      <c r="AD22" s="196">
        <v>20.77</v>
      </c>
      <c r="AE22" s="196">
        <v>0</v>
      </c>
      <c r="AF22" s="196">
        <v>0</v>
      </c>
      <c r="AG22" s="196">
        <v>-148.62</v>
      </c>
      <c r="AH22" s="196">
        <v>0</v>
      </c>
      <c r="AI22" s="196">
        <v>18.39</v>
      </c>
      <c r="AJ22" s="196">
        <v>0</v>
      </c>
      <c r="AK22" s="196">
        <v>15.85</v>
      </c>
      <c r="AL22" s="196">
        <v>0</v>
      </c>
      <c r="AM22" s="196">
        <v>0</v>
      </c>
      <c r="AN22" s="196">
        <v>0</v>
      </c>
      <c r="AO22" s="196">
        <v>124.51</v>
      </c>
      <c r="AP22" s="196">
        <v>0</v>
      </c>
      <c r="AQ22" s="196">
        <v>0</v>
      </c>
      <c r="AR22" s="196">
        <v>13.37</v>
      </c>
      <c r="AS22" s="196">
        <v>31.29</v>
      </c>
      <c r="AT22" s="196">
        <v>30.81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6.69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237.54</v>
      </c>
      <c r="L23" s="196">
        <v>3.08</v>
      </c>
      <c r="M23" s="196">
        <v>25.23</v>
      </c>
      <c r="N23" s="196">
        <v>1.97</v>
      </c>
      <c r="O23" s="196">
        <v>1.39</v>
      </c>
      <c r="P23" s="196">
        <v>0.94</v>
      </c>
      <c r="Q23" s="196">
        <v>4.45</v>
      </c>
      <c r="R23" s="196">
        <v>9.3000000000000007</v>
      </c>
      <c r="S23" s="196">
        <v>5.39</v>
      </c>
      <c r="T23" s="196">
        <v>0</v>
      </c>
      <c r="U23" s="196">
        <v>2.36</v>
      </c>
      <c r="V23" s="196">
        <v>4.32</v>
      </c>
      <c r="W23" s="196">
        <v>9.82</v>
      </c>
      <c r="X23" s="196">
        <v>32.32</v>
      </c>
      <c r="Y23" s="196">
        <v>0</v>
      </c>
      <c r="Z23" s="196">
        <v>66.400000000000006</v>
      </c>
      <c r="AA23" s="196">
        <v>18.690000000000001</v>
      </c>
      <c r="AB23" s="196">
        <v>0</v>
      </c>
      <c r="AC23" s="196">
        <v>1.35</v>
      </c>
      <c r="AD23" s="196">
        <v>20.77</v>
      </c>
      <c r="AE23" s="196">
        <v>0</v>
      </c>
      <c r="AF23" s="196">
        <v>0</v>
      </c>
      <c r="AG23" s="196">
        <v>-148.62</v>
      </c>
      <c r="AH23" s="196">
        <v>0</v>
      </c>
      <c r="AI23" s="196">
        <v>18.39</v>
      </c>
      <c r="AJ23" s="196">
        <v>0</v>
      </c>
      <c r="AK23" s="196">
        <v>15.85</v>
      </c>
      <c r="AL23" s="196">
        <v>0</v>
      </c>
      <c r="AM23" s="196">
        <v>0</v>
      </c>
      <c r="AN23" s="196">
        <v>0</v>
      </c>
      <c r="AO23" s="196">
        <v>124.51</v>
      </c>
      <c r="AP23" s="196">
        <v>0</v>
      </c>
      <c r="AQ23" s="196">
        <v>0</v>
      </c>
      <c r="AR23" s="196">
        <v>13.37</v>
      </c>
      <c r="AS23" s="196">
        <v>31.29</v>
      </c>
      <c r="AT23" s="196">
        <v>30.81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6.69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237.54</v>
      </c>
      <c r="L24" s="196">
        <v>3.08</v>
      </c>
      <c r="M24" s="196">
        <v>25.23</v>
      </c>
      <c r="N24" s="196">
        <v>1.97</v>
      </c>
      <c r="O24" s="196">
        <v>1.39</v>
      </c>
      <c r="P24" s="196">
        <v>0.94</v>
      </c>
      <c r="Q24" s="196">
        <v>4.45</v>
      </c>
      <c r="R24" s="196">
        <v>8.7899999999999991</v>
      </c>
      <c r="S24" s="196">
        <v>5.39</v>
      </c>
      <c r="T24" s="196">
        <v>0</v>
      </c>
      <c r="U24" s="196">
        <v>2.36</v>
      </c>
      <c r="V24" s="196">
        <v>4.29</v>
      </c>
      <c r="W24" s="196">
        <v>9.82</v>
      </c>
      <c r="X24" s="196">
        <v>31.51</v>
      </c>
      <c r="Y24" s="196">
        <v>0</v>
      </c>
      <c r="Z24" s="196">
        <v>64.510000000000005</v>
      </c>
      <c r="AA24" s="196">
        <v>18.690000000000001</v>
      </c>
      <c r="AB24" s="196">
        <v>0</v>
      </c>
      <c r="AC24" s="196">
        <v>1.35</v>
      </c>
      <c r="AD24" s="196">
        <v>20.77</v>
      </c>
      <c r="AE24" s="196">
        <v>0</v>
      </c>
      <c r="AF24" s="196">
        <v>0</v>
      </c>
      <c r="AG24" s="196">
        <v>-148.62</v>
      </c>
      <c r="AH24" s="196">
        <v>0</v>
      </c>
      <c r="AI24" s="196">
        <v>18.39</v>
      </c>
      <c r="AJ24" s="196">
        <v>0</v>
      </c>
      <c r="AK24" s="196">
        <v>15.85</v>
      </c>
      <c r="AL24" s="196">
        <v>0</v>
      </c>
      <c r="AM24" s="196">
        <v>0</v>
      </c>
      <c r="AN24" s="196">
        <v>0</v>
      </c>
      <c r="AO24" s="196">
        <v>124.51</v>
      </c>
      <c r="AP24" s="196">
        <v>0</v>
      </c>
      <c r="AQ24" s="196">
        <v>0</v>
      </c>
      <c r="AR24" s="196">
        <v>13.37</v>
      </c>
      <c r="AS24" s="196">
        <v>31.29</v>
      </c>
      <c r="AT24" s="196">
        <v>30.81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6.69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237.54</v>
      </c>
      <c r="L25" s="196">
        <v>3.09</v>
      </c>
      <c r="M25" s="196">
        <v>2.16</v>
      </c>
      <c r="N25" s="196">
        <v>1.97</v>
      </c>
      <c r="O25" s="196">
        <v>1.39</v>
      </c>
      <c r="P25" s="196">
        <v>0.94</v>
      </c>
      <c r="Q25" s="196">
        <v>4.45</v>
      </c>
      <c r="R25" s="196">
        <v>8.7899999999999991</v>
      </c>
      <c r="S25" s="196">
        <v>5.39</v>
      </c>
      <c r="T25" s="196">
        <v>0</v>
      </c>
      <c r="U25" s="196">
        <v>2.36</v>
      </c>
      <c r="V25" s="196">
        <v>4.29</v>
      </c>
      <c r="W25" s="196">
        <v>9.82</v>
      </c>
      <c r="X25" s="196">
        <v>31.51</v>
      </c>
      <c r="Y25" s="196">
        <v>0</v>
      </c>
      <c r="Z25" s="196">
        <v>64.510000000000005</v>
      </c>
      <c r="AA25" s="196">
        <v>18.690000000000001</v>
      </c>
      <c r="AB25" s="196">
        <v>0</v>
      </c>
      <c r="AC25" s="196">
        <v>1.35</v>
      </c>
      <c r="AD25" s="196">
        <v>20.77</v>
      </c>
      <c r="AE25" s="196">
        <v>0</v>
      </c>
      <c r="AF25" s="196">
        <v>0</v>
      </c>
      <c r="AG25" s="196">
        <v>-148.62</v>
      </c>
      <c r="AH25" s="196">
        <v>0</v>
      </c>
      <c r="AI25" s="196">
        <v>18.39</v>
      </c>
      <c r="AJ25" s="196">
        <v>0</v>
      </c>
      <c r="AK25" s="196">
        <v>17.649999999999999</v>
      </c>
      <c r="AL25" s="196">
        <v>0</v>
      </c>
      <c r="AM25" s="196">
        <v>0</v>
      </c>
      <c r="AN25" s="196">
        <v>0</v>
      </c>
      <c r="AO25" s="196">
        <v>124.51</v>
      </c>
      <c r="AP25" s="196">
        <v>0</v>
      </c>
      <c r="AQ25" s="196">
        <v>0</v>
      </c>
      <c r="AR25" s="196">
        <v>13.37</v>
      </c>
      <c r="AS25" s="196">
        <v>31.29</v>
      </c>
      <c r="AT25" s="196">
        <v>30.81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6.69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237.54</v>
      </c>
      <c r="L26" s="196">
        <v>3.09</v>
      </c>
      <c r="M26" s="196">
        <v>2.16</v>
      </c>
      <c r="N26" s="196">
        <v>1.97</v>
      </c>
      <c r="O26" s="196">
        <v>1.39</v>
      </c>
      <c r="P26" s="196">
        <v>0.94</v>
      </c>
      <c r="Q26" s="196">
        <v>4.45</v>
      </c>
      <c r="R26" s="196">
        <v>8.7899999999999991</v>
      </c>
      <c r="S26" s="196">
        <v>5.39</v>
      </c>
      <c r="T26" s="196">
        <v>0</v>
      </c>
      <c r="U26" s="196">
        <v>2.36</v>
      </c>
      <c r="V26" s="196">
        <v>4.29</v>
      </c>
      <c r="W26" s="196">
        <v>9.82</v>
      </c>
      <c r="X26" s="196">
        <v>31.51</v>
      </c>
      <c r="Y26" s="196">
        <v>0</v>
      </c>
      <c r="Z26" s="196">
        <v>64.510000000000005</v>
      </c>
      <c r="AA26" s="196">
        <v>18.690000000000001</v>
      </c>
      <c r="AB26" s="196">
        <v>0</v>
      </c>
      <c r="AC26" s="196">
        <v>1.35</v>
      </c>
      <c r="AD26" s="196">
        <v>20.77</v>
      </c>
      <c r="AE26" s="196">
        <v>0</v>
      </c>
      <c r="AF26" s="196">
        <v>0</v>
      </c>
      <c r="AG26" s="196">
        <v>-148.62</v>
      </c>
      <c r="AH26" s="196">
        <v>0</v>
      </c>
      <c r="AI26" s="196">
        <v>18.39</v>
      </c>
      <c r="AJ26" s="196">
        <v>0</v>
      </c>
      <c r="AK26" s="196">
        <v>17.649999999999999</v>
      </c>
      <c r="AL26" s="196">
        <v>0</v>
      </c>
      <c r="AM26" s="196">
        <v>0</v>
      </c>
      <c r="AN26" s="196">
        <v>0</v>
      </c>
      <c r="AO26" s="196">
        <v>124.51</v>
      </c>
      <c r="AP26" s="196">
        <v>0</v>
      </c>
      <c r="AQ26" s="196">
        <v>0</v>
      </c>
      <c r="AR26" s="196">
        <v>13.37</v>
      </c>
      <c r="AS26" s="196">
        <v>31.29</v>
      </c>
      <c r="AT26" s="196">
        <v>30.81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6.69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228.78</v>
      </c>
      <c r="L27" s="196">
        <v>0.34</v>
      </c>
      <c r="M27" s="196">
        <v>2.16</v>
      </c>
      <c r="N27" s="196">
        <v>1.97</v>
      </c>
      <c r="O27" s="196">
        <v>1.39</v>
      </c>
      <c r="P27" s="196">
        <v>0.94</v>
      </c>
      <c r="Q27" s="196">
        <v>1.54</v>
      </c>
      <c r="R27" s="196">
        <v>0.71</v>
      </c>
      <c r="S27" s="196">
        <v>3.37</v>
      </c>
      <c r="T27" s="196">
        <v>0</v>
      </c>
      <c r="U27" s="196">
        <v>2.36</v>
      </c>
      <c r="V27" s="196">
        <v>3.08</v>
      </c>
      <c r="W27" s="196">
        <v>1.1499999999999999</v>
      </c>
      <c r="X27" s="196">
        <v>3.72</v>
      </c>
      <c r="Y27" s="196">
        <v>0</v>
      </c>
      <c r="Z27" s="196">
        <v>25.03</v>
      </c>
      <c r="AA27" s="196">
        <v>3.1</v>
      </c>
      <c r="AB27" s="196">
        <v>0</v>
      </c>
      <c r="AC27" s="196">
        <v>1.35</v>
      </c>
      <c r="AD27" s="196">
        <v>20.77</v>
      </c>
      <c r="AE27" s="196">
        <v>0</v>
      </c>
      <c r="AF27" s="196">
        <v>0</v>
      </c>
      <c r="AG27" s="196">
        <v>-148.62</v>
      </c>
      <c r="AH27" s="196">
        <v>0</v>
      </c>
      <c r="AI27" s="196">
        <v>18.39</v>
      </c>
      <c r="AJ27" s="196">
        <v>0</v>
      </c>
      <c r="AK27" s="196">
        <v>24.61</v>
      </c>
      <c r="AL27" s="196">
        <v>0</v>
      </c>
      <c r="AM27" s="196">
        <v>0</v>
      </c>
      <c r="AN27" s="196">
        <v>0</v>
      </c>
      <c r="AO27" s="196">
        <v>124.51</v>
      </c>
      <c r="AP27" s="196">
        <v>0</v>
      </c>
      <c r="AQ27" s="196">
        <v>0</v>
      </c>
      <c r="AR27" s="196">
        <v>13.37</v>
      </c>
      <c r="AS27" s="196">
        <v>31.29</v>
      </c>
      <c r="AT27" s="196">
        <v>20.22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6.69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150.85</v>
      </c>
      <c r="L28" s="196">
        <v>0.24</v>
      </c>
      <c r="M28" s="196">
        <v>2.16</v>
      </c>
      <c r="N28" s="196">
        <v>1.97</v>
      </c>
      <c r="O28" s="196">
        <v>1.39</v>
      </c>
      <c r="P28" s="196">
        <v>0.94</v>
      </c>
      <c r="Q28" s="196">
        <v>0.43</v>
      </c>
      <c r="R28" s="196">
        <v>0.71</v>
      </c>
      <c r="S28" s="196">
        <v>1.2</v>
      </c>
      <c r="T28" s="196">
        <v>0</v>
      </c>
      <c r="U28" s="196">
        <v>2.36</v>
      </c>
      <c r="V28" s="196">
        <v>3.08</v>
      </c>
      <c r="W28" s="196">
        <v>0.77</v>
      </c>
      <c r="X28" s="196">
        <v>2.46</v>
      </c>
      <c r="Y28" s="196">
        <v>0</v>
      </c>
      <c r="Z28" s="196">
        <v>4.6399999999999997</v>
      </c>
      <c r="AA28" s="196">
        <v>1.51</v>
      </c>
      <c r="AB28" s="196">
        <v>0</v>
      </c>
      <c r="AC28" s="196">
        <v>1.35</v>
      </c>
      <c r="AD28" s="196">
        <v>20.77</v>
      </c>
      <c r="AE28" s="196">
        <v>0</v>
      </c>
      <c r="AF28" s="196">
        <v>0</v>
      </c>
      <c r="AG28" s="196">
        <v>-148.62</v>
      </c>
      <c r="AH28" s="196">
        <v>0</v>
      </c>
      <c r="AI28" s="196">
        <v>18.39</v>
      </c>
      <c r="AJ28" s="196">
        <v>0</v>
      </c>
      <c r="AK28" s="196">
        <v>24.61</v>
      </c>
      <c r="AL28" s="196">
        <v>0</v>
      </c>
      <c r="AM28" s="196">
        <v>0</v>
      </c>
      <c r="AN28" s="196">
        <v>0</v>
      </c>
      <c r="AO28" s="196">
        <v>124.51</v>
      </c>
      <c r="AP28" s="196">
        <v>0</v>
      </c>
      <c r="AQ28" s="196">
        <v>0</v>
      </c>
      <c r="AR28" s="196">
        <v>13.37</v>
      </c>
      <c r="AS28" s="196">
        <v>31.29</v>
      </c>
      <c r="AT28" s="196">
        <v>20.22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6.69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102.64</v>
      </c>
      <c r="L29" s="196">
        <v>0.24</v>
      </c>
      <c r="M29" s="196">
        <v>2.16</v>
      </c>
      <c r="N29" s="196">
        <v>1.97</v>
      </c>
      <c r="O29" s="196">
        <v>1.39</v>
      </c>
      <c r="P29" s="196">
        <v>0.94</v>
      </c>
      <c r="Q29" s="196">
        <v>0.36</v>
      </c>
      <c r="R29" s="196">
        <v>0.71</v>
      </c>
      <c r="S29" s="196">
        <v>0.44</v>
      </c>
      <c r="T29" s="196">
        <v>0</v>
      </c>
      <c r="U29" s="196">
        <v>2.36</v>
      </c>
      <c r="V29" s="196">
        <v>3.08</v>
      </c>
      <c r="W29" s="196">
        <v>0.77</v>
      </c>
      <c r="X29" s="196">
        <v>2.46</v>
      </c>
      <c r="Y29" s="196">
        <v>0</v>
      </c>
      <c r="Z29" s="196">
        <v>4.6399999999999997</v>
      </c>
      <c r="AA29" s="196">
        <v>1.51</v>
      </c>
      <c r="AB29" s="196">
        <v>0</v>
      </c>
      <c r="AC29" s="196">
        <v>1.35</v>
      </c>
      <c r="AD29" s="196">
        <v>20.77</v>
      </c>
      <c r="AE29" s="196">
        <v>0</v>
      </c>
      <c r="AF29" s="196">
        <v>0</v>
      </c>
      <c r="AG29" s="196">
        <v>-148.62</v>
      </c>
      <c r="AH29" s="196">
        <v>0</v>
      </c>
      <c r="AI29" s="196">
        <v>18.39</v>
      </c>
      <c r="AJ29" s="196">
        <v>0</v>
      </c>
      <c r="AK29" s="196">
        <v>24.61</v>
      </c>
      <c r="AL29" s="196">
        <v>0</v>
      </c>
      <c r="AM29" s="196">
        <v>0</v>
      </c>
      <c r="AN29" s="196">
        <v>0</v>
      </c>
      <c r="AO29" s="196">
        <v>124.51</v>
      </c>
      <c r="AP29" s="196">
        <v>0</v>
      </c>
      <c r="AQ29" s="196">
        <v>0</v>
      </c>
      <c r="AR29" s="196">
        <v>13.37</v>
      </c>
      <c r="AS29" s="196">
        <v>31.29</v>
      </c>
      <c r="AT29" s="196">
        <v>20.22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6.69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54.54</v>
      </c>
      <c r="L30" s="196">
        <v>0.24</v>
      </c>
      <c r="M30" s="196">
        <v>2.16</v>
      </c>
      <c r="N30" s="196">
        <v>1.97</v>
      </c>
      <c r="O30" s="196">
        <v>1.39</v>
      </c>
      <c r="P30" s="196">
        <v>0.94</v>
      </c>
      <c r="Q30" s="196">
        <v>0.36</v>
      </c>
      <c r="R30" s="196">
        <v>0.71</v>
      </c>
      <c r="S30" s="196">
        <v>0.44</v>
      </c>
      <c r="T30" s="196">
        <v>0</v>
      </c>
      <c r="U30" s="196">
        <v>2.36</v>
      </c>
      <c r="V30" s="196">
        <v>3.08</v>
      </c>
      <c r="W30" s="196">
        <v>0.77</v>
      </c>
      <c r="X30" s="196">
        <v>2.46</v>
      </c>
      <c r="Y30" s="196">
        <v>0</v>
      </c>
      <c r="Z30" s="196">
        <v>4.6399999999999997</v>
      </c>
      <c r="AA30" s="196">
        <v>1.51</v>
      </c>
      <c r="AB30" s="196">
        <v>0</v>
      </c>
      <c r="AC30" s="196">
        <v>1.35</v>
      </c>
      <c r="AD30" s="196">
        <v>20.77</v>
      </c>
      <c r="AE30" s="196">
        <v>0</v>
      </c>
      <c r="AF30" s="196">
        <v>0</v>
      </c>
      <c r="AG30" s="196">
        <v>-148.62</v>
      </c>
      <c r="AH30" s="196">
        <v>0</v>
      </c>
      <c r="AI30" s="196">
        <v>18.39</v>
      </c>
      <c r="AJ30" s="196">
        <v>0</v>
      </c>
      <c r="AK30" s="196">
        <v>24.61</v>
      </c>
      <c r="AL30" s="196">
        <v>0</v>
      </c>
      <c r="AM30" s="196">
        <v>0</v>
      </c>
      <c r="AN30" s="196">
        <v>0</v>
      </c>
      <c r="AO30" s="196">
        <v>124.51</v>
      </c>
      <c r="AP30" s="196">
        <v>0</v>
      </c>
      <c r="AQ30" s="196">
        <v>0</v>
      </c>
      <c r="AR30" s="196">
        <v>13.37</v>
      </c>
      <c r="AS30" s="196">
        <v>31.29</v>
      </c>
      <c r="AT30" s="196">
        <v>20.22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6.69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19.55</v>
      </c>
      <c r="L31" s="196">
        <v>0.24</v>
      </c>
      <c r="M31" s="196">
        <v>2.16</v>
      </c>
      <c r="N31" s="196">
        <v>1.97</v>
      </c>
      <c r="O31" s="196">
        <v>1.39</v>
      </c>
      <c r="P31" s="196">
        <v>0.94</v>
      </c>
      <c r="Q31" s="196">
        <v>0.36</v>
      </c>
      <c r="R31" s="196">
        <v>0.71</v>
      </c>
      <c r="S31" s="196">
        <v>0.44</v>
      </c>
      <c r="T31" s="196">
        <v>0</v>
      </c>
      <c r="U31" s="196">
        <v>2.36</v>
      </c>
      <c r="V31" s="196">
        <v>3.08</v>
      </c>
      <c r="W31" s="196">
        <v>0.77</v>
      </c>
      <c r="X31" s="196">
        <v>2.46</v>
      </c>
      <c r="Y31" s="196">
        <v>0</v>
      </c>
      <c r="Z31" s="196">
        <v>4.6399999999999997</v>
      </c>
      <c r="AA31" s="196">
        <v>1.51</v>
      </c>
      <c r="AB31" s="196">
        <v>0</v>
      </c>
      <c r="AC31" s="196">
        <v>1.35</v>
      </c>
      <c r="AD31" s="196">
        <v>20.77</v>
      </c>
      <c r="AE31" s="196">
        <v>0</v>
      </c>
      <c r="AF31" s="196">
        <v>0</v>
      </c>
      <c r="AG31" s="196">
        <v>-148.62</v>
      </c>
      <c r="AH31" s="196">
        <v>0</v>
      </c>
      <c r="AI31" s="196">
        <v>18.39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124.51</v>
      </c>
      <c r="AP31" s="196">
        <v>0</v>
      </c>
      <c r="AQ31" s="196">
        <v>0</v>
      </c>
      <c r="AR31" s="196">
        <v>13.37</v>
      </c>
      <c r="AS31" s="196">
        <v>31.29</v>
      </c>
      <c r="AT31" s="196">
        <v>20.22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6.69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19.25</v>
      </c>
      <c r="L32" s="196">
        <v>0.24</v>
      </c>
      <c r="M32" s="196">
        <v>2.16</v>
      </c>
      <c r="N32" s="196">
        <v>1.97</v>
      </c>
      <c r="O32" s="196">
        <v>1.39</v>
      </c>
      <c r="P32" s="196">
        <v>0.94</v>
      </c>
      <c r="Q32" s="196">
        <v>0.36</v>
      </c>
      <c r="R32" s="196">
        <v>0.71</v>
      </c>
      <c r="S32" s="196">
        <v>0.44</v>
      </c>
      <c r="T32" s="196">
        <v>0</v>
      </c>
      <c r="U32" s="196">
        <v>2.36</v>
      </c>
      <c r="V32" s="196">
        <v>3.08</v>
      </c>
      <c r="W32" s="196">
        <v>0.77</v>
      </c>
      <c r="X32" s="196">
        <v>2.46</v>
      </c>
      <c r="Y32" s="196">
        <v>0</v>
      </c>
      <c r="Z32" s="196">
        <v>4.6399999999999997</v>
      </c>
      <c r="AA32" s="196">
        <v>1.51</v>
      </c>
      <c r="AB32" s="196">
        <v>0</v>
      </c>
      <c r="AC32" s="196">
        <v>1.35</v>
      </c>
      <c r="AD32" s="196">
        <v>20.77</v>
      </c>
      <c r="AE32" s="196">
        <v>0</v>
      </c>
      <c r="AF32" s="196">
        <v>0</v>
      </c>
      <c r="AG32" s="196">
        <v>-148.62</v>
      </c>
      <c r="AH32" s="196">
        <v>0</v>
      </c>
      <c r="AI32" s="196">
        <v>18.39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124.51</v>
      </c>
      <c r="AP32" s="196">
        <v>0</v>
      </c>
      <c r="AQ32" s="196">
        <v>0</v>
      </c>
      <c r="AR32" s="196">
        <v>13.37</v>
      </c>
      <c r="AS32" s="196">
        <v>31.29</v>
      </c>
      <c r="AT32" s="196">
        <v>20.22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6.69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19.25</v>
      </c>
      <c r="L33" s="196">
        <v>0.24</v>
      </c>
      <c r="M33" s="196">
        <v>2.4500000000000002</v>
      </c>
      <c r="N33" s="196">
        <v>1.97</v>
      </c>
      <c r="O33" s="196">
        <v>1.39</v>
      </c>
      <c r="P33" s="196">
        <v>0.94</v>
      </c>
      <c r="Q33" s="196">
        <v>0.36</v>
      </c>
      <c r="R33" s="196">
        <v>0.71</v>
      </c>
      <c r="S33" s="196">
        <v>0.44</v>
      </c>
      <c r="T33" s="196">
        <v>0</v>
      </c>
      <c r="U33" s="196">
        <v>2.36</v>
      </c>
      <c r="V33" s="196">
        <v>3.08</v>
      </c>
      <c r="W33" s="196">
        <v>0.77</v>
      </c>
      <c r="X33" s="196">
        <v>2.46</v>
      </c>
      <c r="Y33" s="196">
        <v>0</v>
      </c>
      <c r="Z33" s="196">
        <v>4.6399999999999997</v>
      </c>
      <c r="AA33" s="196">
        <v>1.51</v>
      </c>
      <c r="AB33" s="196">
        <v>0</v>
      </c>
      <c r="AC33" s="196">
        <v>1.35</v>
      </c>
      <c r="AD33" s="196">
        <v>20.77</v>
      </c>
      <c r="AE33" s="196">
        <v>0</v>
      </c>
      <c r="AF33" s="196">
        <v>0</v>
      </c>
      <c r="AG33" s="196">
        <v>-148.62</v>
      </c>
      <c r="AH33" s="196">
        <v>0</v>
      </c>
      <c r="AI33" s="196">
        <v>18.39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124.51</v>
      </c>
      <c r="AP33" s="196">
        <v>0</v>
      </c>
      <c r="AQ33" s="196">
        <v>0</v>
      </c>
      <c r="AR33" s="196">
        <v>13.37</v>
      </c>
      <c r="AS33" s="196">
        <v>31.29</v>
      </c>
      <c r="AT33" s="196">
        <v>20.22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6.69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19.25</v>
      </c>
      <c r="L34" s="196">
        <v>0.24</v>
      </c>
      <c r="M34" s="196">
        <v>2.2400000000000002</v>
      </c>
      <c r="N34" s="196">
        <v>1.97</v>
      </c>
      <c r="O34" s="196">
        <v>1.39</v>
      </c>
      <c r="P34" s="196">
        <v>0.94</v>
      </c>
      <c r="Q34" s="196">
        <v>0.36</v>
      </c>
      <c r="R34" s="196">
        <v>0.71</v>
      </c>
      <c r="S34" s="196">
        <v>0.44</v>
      </c>
      <c r="T34" s="196">
        <v>0</v>
      </c>
      <c r="U34" s="196">
        <v>2.36</v>
      </c>
      <c r="V34" s="196">
        <v>3.08</v>
      </c>
      <c r="W34" s="196">
        <v>0.77</v>
      </c>
      <c r="X34" s="196">
        <v>2.46</v>
      </c>
      <c r="Y34" s="196">
        <v>0</v>
      </c>
      <c r="Z34" s="196">
        <v>4.6399999999999997</v>
      </c>
      <c r="AA34" s="196">
        <v>1.51</v>
      </c>
      <c r="AB34" s="196">
        <v>0</v>
      </c>
      <c r="AC34" s="196">
        <v>1.35</v>
      </c>
      <c r="AD34" s="196">
        <v>20.77</v>
      </c>
      <c r="AE34" s="196">
        <v>0</v>
      </c>
      <c r="AF34" s="196">
        <v>0</v>
      </c>
      <c r="AG34" s="196">
        <v>-148.62</v>
      </c>
      <c r="AH34" s="196">
        <v>0</v>
      </c>
      <c r="AI34" s="196">
        <v>18.39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124.51</v>
      </c>
      <c r="AP34" s="196">
        <v>0</v>
      </c>
      <c r="AQ34" s="196">
        <v>0</v>
      </c>
      <c r="AR34" s="196">
        <v>13.37</v>
      </c>
      <c r="AS34" s="196">
        <v>31.29</v>
      </c>
      <c r="AT34" s="196">
        <v>20.22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6.69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19.25</v>
      </c>
      <c r="L35" s="196">
        <v>0.24</v>
      </c>
      <c r="M35" s="196">
        <v>2.2400000000000002</v>
      </c>
      <c r="N35" s="196">
        <v>1.97</v>
      </c>
      <c r="O35" s="196">
        <v>1.39</v>
      </c>
      <c r="P35" s="196">
        <v>0.94</v>
      </c>
      <c r="Q35" s="196">
        <v>0.36</v>
      </c>
      <c r="R35" s="196">
        <v>0.71</v>
      </c>
      <c r="S35" s="196">
        <v>0.44</v>
      </c>
      <c r="T35" s="196">
        <v>0</v>
      </c>
      <c r="U35" s="196">
        <v>2.36</v>
      </c>
      <c r="V35" s="196">
        <v>3.08</v>
      </c>
      <c r="W35" s="196">
        <v>0.77</v>
      </c>
      <c r="X35" s="196">
        <v>2.46</v>
      </c>
      <c r="Y35" s="196">
        <v>0</v>
      </c>
      <c r="Z35" s="196">
        <v>4.6399999999999997</v>
      </c>
      <c r="AA35" s="196">
        <v>1.51</v>
      </c>
      <c r="AB35" s="196">
        <v>0</v>
      </c>
      <c r="AC35" s="196">
        <v>1.35</v>
      </c>
      <c r="AD35" s="196">
        <v>20.77</v>
      </c>
      <c r="AE35" s="196">
        <v>0</v>
      </c>
      <c r="AF35" s="196">
        <v>0</v>
      </c>
      <c r="AG35" s="196">
        <v>-148.62</v>
      </c>
      <c r="AH35" s="196">
        <v>0</v>
      </c>
      <c r="AI35" s="196">
        <v>18.39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124.51</v>
      </c>
      <c r="AP35" s="196">
        <v>0</v>
      </c>
      <c r="AQ35" s="196">
        <v>0</v>
      </c>
      <c r="AR35" s="196">
        <v>13.37</v>
      </c>
      <c r="AS35" s="196">
        <v>31.29</v>
      </c>
      <c r="AT35" s="196">
        <v>20.22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6.69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19.25</v>
      </c>
      <c r="L36" s="196">
        <v>0.24</v>
      </c>
      <c r="M36" s="196">
        <v>2.2400000000000002</v>
      </c>
      <c r="N36" s="196">
        <v>1.97</v>
      </c>
      <c r="O36" s="196">
        <v>1.39</v>
      </c>
      <c r="P36" s="196">
        <v>0.94</v>
      </c>
      <c r="Q36" s="196">
        <v>0.36</v>
      </c>
      <c r="R36" s="196">
        <v>0.71</v>
      </c>
      <c r="S36" s="196">
        <v>0.44</v>
      </c>
      <c r="T36" s="196">
        <v>0</v>
      </c>
      <c r="U36" s="196">
        <v>2.36</v>
      </c>
      <c r="V36" s="196">
        <v>3.08</v>
      </c>
      <c r="W36" s="196">
        <v>0.77</v>
      </c>
      <c r="X36" s="196">
        <v>2.46</v>
      </c>
      <c r="Y36" s="196">
        <v>0</v>
      </c>
      <c r="Z36" s="196">
        <v>4.6399999999999997</v>
      </c>
      <c r="AA36" s="196">
        <v>1.51</v>
      </c>
      <c r="AB36" s="196">
        <v>0</v>
      </c>
      <c r="AC36" s="196">
        <v>1.35</v>
      </c>
      <c r="AD36" s="196">
        <v>20.77</v>
      </c>
      <c r="AE36" s="196">
        <v>0</v>
      </c>
      <c r="AF36" s="196">
        <v>0</v>
      </c>
      <c r="AG36" s="196">
        <v>-148.62</v>
      </c>
      <c r="AH36" s="196">
        <v>0</v>
      </c>
      <c r="AI36" s="196">
        <v>18.39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124.51</v>
      </c>
      <c r="AP36" s="196">
        <v>0</v>
      </c>
      <c r="AQ36" s="196">
        <v>0</v>
      </c>
      <c r="AR36" s="196">
        <v>13.37</v>
      </c>
      <c r="AS36" s="196">
        <v>31.29</v>
      </c>
      <c r="AT36" s="196">
        <v>20.22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6.69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19.25</v>
      </c>
      <c r="L37" s="196">
        <v>0.24</v>
      </c>
      <c r="M37" s="196">
        <v>2.2400000000000002</v>
      </c>
      <c r="N37" s="196">
        <v>1.97</v>
      </c>
      <c r="O37" s="196">
        <v>1.39</v>
      </c>
      <c r="P37" s="196">
        <v>0.94</v>
      </c>
      <c r="Q37" s="196">
        <v>0.36</v>
      </c>
      <c r="R37" s="196">
        <v>0.71</v>
      </c>
      <c r="S37" s="196">
        <v>0.44</v>
      </c>
      <c r="T37" s="196">
        <v>0</v>
      </c>
      <c r="U37" s="196">
        <v>2.36</v>
      </c>
      <c r="V37" s="196">
        <v>3.08</v>
      </c>
      <c r="W37" s="196">
        <v>0.77</v>
      </c>
      <c r="X37" s="196">
        <v>2.46</v>
      </c>
      <c r="Y37" s="196">
        <v>0</v>
      </c>
      <c r="Z37" s="196">
        <v>4.6399999999999997</v>
      </c>
      <c r="AA37" s="196">
        <v>1.51</v>
      </c>
      <c r="AB37" s="196">
        <v>0</v>
      </c>
      <c r="AC37" s="196">
        <v>1.35</v>
      </c>
      <c r="AD37" s="196">
        <v>20.77</v>
      </c>
      <c r="AE37" s="196">
        <v>0</v>
      </c>
      <c r="AF37" s="196">
        <v>0</v>
      </c>
      <c r="AG37" s="196">
        <v>-148.62</v>
      </c>
      <c r="AH37" s="196">
        <v>0</v>
      </c>
      <c r="AI37" s="196">
        <v>18.39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124.51</v>
      </c>
      <c r="AP37" s="196">
        <v>0</v>
      </c>
      <c r="AQ37" s="196">
        <v>0</v>
      </c>
      <c r="AR37" s="196">
        <v>13.37</v>
      </c>
      <c r="AS37" s="196">
        <v>31.29</v>
      </c>
      <c r="AT37" s="196">
        <v>20.22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6.69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19.25</v>
      </c>
      <c r="L38" s="196">
        <v>0.24</v>
      </c>
      <c r="M38" s="196">
        <v>2.2400000000000002</v>
      </c>
      <c r="N38" s="196">
        <v>1.97</v>
      </c>
      <c r="O38" s="196">
        <v>1.39</v>
      </c>
      <c r="P38" s="196">
        <v>0.94</v>
      </c>
      <c r="Q38" s="196">
        <v>0.36</v>
      </c>
      <c r="R38" s="196">
        <v>0.71</v>
      </c>
      <c r="S38" s="196">
        <v>0.44</v>
      </c>
      <c r="T38" s="196">
        <v>0</v>
      </c>
      <c r="U38" s="196">
        <v>2.36</v>
      </c>
      <c r="V38" s="196">
        <v>3.08</v>
      </c>
      <c r="W38" s="196">
        <v>0.77</v>
      </c>
      <c r="X38" s="196">
        <v>2.46</v>
      </c>
      <c r="Y38" s="196">
        <v>0</v>
      </c>
      <c r="Z38" s="196">
        <v>4.6399999999999997</v>
      </c>
      <c r="AA38" s="196">
        <v>1.51</v>
      </c>
      <c r="AB38" s="196">
        <v>0</v>
      </c>
      <c r="AC38" s="196">
        <v>1.35</v>
      </c>
      <c r="AD38" s="196">
        <v>20.77</v>
      </c>
      <c r="AE38" s="196">
        <v>0</v>
      </c>
      <c r="AF38" s="196">
        <v>0</v>
      </c>
      <c r="AG38" s="196">
        <v>-148.62</v>
      </c>
      <c r="AH38" s="196">
        <v>0</v>
      </c>
      <c r="AI38" s="196">
        <v>18.39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124.51</v>
      </c>
      <c r="AP38" s="196">
        <v>0</v>
      </c>
      <c r="AQ38" s="196">
        <v>0</v>
      </c>
      <c r="AR38" s="196">
        <v>13.37</v>
      </c>
      <c r="AS38" s="196">
        <v>31.29</v>
      </c>
      <c r="AT38" s="196">
        <v>20.22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6.69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19.25</v>
      </c>
      <c r="L39" s="196">
        <v>0.24</v>
      </c>
      <c r="M39" s="196">
        <v>2.2400000000000002</v>
      </c>
      <c r="N39" s="196">
        <v>1.97</v>
      </c>
      <c r="O39" s="196">
        <v>1.39</v>
      </c>
      <c r="P39" s="196">
        <v>0.94</v>
      </c>
      <c r="Q39" s="196">
        <v>0.36</v>
      </c>
      <c r="R39" s="196">
        <v>0.71</v>
      </c>
      <c r="S39" s="196">
        <v>0.44</v>
      </c>
      <c r="T39" s="196">
        <v>0</v>
      </c>
      <c r="U39" s="196">
        <v>2.36</v>
      </c>
      <c r="V39" s="196">
        <v>3.08</v>
      </c>
      <c r="W39" s="196">
        <v>0.77</v>
      </c>
      <c r="X39" s="196">
        <v>2.46</v>
      </c>
      <c r="Y39" s="196">
        <v>0</v>
      </c>
      <c r="Z39" s="196">
        <v>4.6399999999999997</v>
      </c>
      <c r="AA39" s="196">
        <v>1.51</v>
      </c>
      <c r="AB39" s="196">
        <v>0</v>
      </c>
      <c r="AC39" s="196">
        <v>1.35</v>
      </c>
      <c r="AD39" s="196">
        <v>20.77</v>
      </c>
      <c r="AE39" s="196">
        <v>0</v>
      </c>
      <c r="AF39" s="196">
        <v>0</v>
      </c>
      <c r="AG39" s="196">
        <v>-148.62</v>
      </c>
      <c r="AH39" s="196">
        <v>0</v>
      </c>
      <c r="AI39" s="196">
        <v>18.39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124.51</v>
      </c>
      <c r="AP39" s="196">
        <v>0</v>
      </c>
      <c r="AQ39" s="196">
        <v>0</v>
      </c>
      <c r="AR39" s="196">
        <v>13.37</v>
      </c>
      <c r="AS39" s="196">
        <v>31.29</v>
      </c>
      <c r="AT39" s="196">
        <v>20.22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6.69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19.25</v>
      </c>
      <c r="L40" s="196">
        <v>0.24</v>
      </c>
      <c r="M40" s="196">
        <v>2.2400000000000002</v>
      </c>
      <c r="N40" s="196">
        <v>1.97</v>
      </c>
      <c r="O40" s="196">
        <v>1.39</v>
      </c>
      <c r="P40" s="196">
        <v>0.94</v>
      </c>
      <c r="Q40" s="196">
        <v>0.36</v>
      </c>
      <c r="R40" s="196">
        <v>0.71</v>
      </c>
      <c r="S40" s="196">
        <v>0.44</v>
      </c>
      <c r="T40" s="196">
        <v>0</v>
      </c>
      <c r="U40" s="196">
        <v>2.36</v>
      </c>
      <c r="V40" s="196">
        <v>3.08</v>
      </c>
      <c r="W40" s="196">
        <v>0.77</v>
      </c>
      <c r="X40" s="196">
        <v>2.46</v>
      </c>
      <c r="Y40" s="196">
        <v>0</v>
      </c>
      <c r="Z40" s="196">
        <v>4.6399999999999997</v>
      </c>
      <c r="AA40" s="196">
        <v>1.51</v>
      </c>
      <c r="AB40" s="196">
        <v>0</v>
      </c>
      <c r="AC40" s="196">
        <v>1.35</v>
      </c>
      <c r="AD40" s="196">
        <v>20.77</v>
      </c>
      <c r="AE40" s="196">
        <v>0</v>
      </c>
      <c r="AF40" s="196">
        <v>0</v>
      </c>
      <c r="AG40" s="196">
        <v>-148.62</v>
      </c>
      <c r="AH40" s="196">
        <v>0</v>
      </c>
      <c r="AI40" s="196">
        <v>18.39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124.51</v>
      </c>
      <c r="AP40" s="196">
        <v>0</v>
      </c>
      <c r="AQ40" s="196">
        <v>0</v>
      </c>
      <c r="AR40" s="196">
        <v>13.37</v>
      </c>
      <c r="AS40" s="196">
        <v>31.29</v>
      </c>
      <c r="AT40" s="196">
        <v>20.22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6.69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19.25</v>
      </c>
      <c r="L41" s="196">
        <v>0.24</v>
      </c>
      <c r="M41" s="196">
        <v>2.2400000000000002</v>
      </c>
      <c r="N41" s="196">
        <v>1.97</v>
      </c>
      <c r="O41" s="196">
        <v>1.39</v>
      </c>
      <c r="P41" s="196">
        <v>0.94</v>
      </c>
      <c r="Q41" s="196">
        <v>0.36</v>
      </c>
      <c r="R41" s="196">
        <v>0.71</v>
      </c>
      <c r="S41" s="196">
        <v>0.44</v>
      </c>
      <c r="T41" s="196">
        <v>0</v>
      </c>
      <c r="U41" s="196">
        <v>2.36</v>
      </c>
      <c r="V41" s="196">
        <v>3.08</v>
      </c>
      <c r="W41" s="196">
        <v>0.77</v>
      </c>
      <c r="X41" s="196">
        <v>2.46</v>
      </c>
      <c r="Y41" s="196">
        <v>0</v>
      </c>
      <c r="Z41" s="196">
        <v>4.6399999999999997</v>
      </c>
      <c r="AA41" s="196">
        <v>1.51</v>
      </c>
      <c r="AB41" s="196">
        <v>0</v>
      </c>
      <c r="AC41" s="196">
        <v>1.35</v>
      </c>
      <c r="AD41" s="196">
        <v>20.77</v>
      </c>
      <c r="AE41" s="196">
        <v>0</v>
      </c>
      <c r="AF41" s="196">
        <v>0</v>
      </c>
      <c r="AG41" s="196">
        <v>-148.62</v>
      </c>
      <c r="AH41" s="196">
        <v>0</v>
      </c>
      <c r="AI41" s="196">
        <v>18.39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124.51</v>
      </c>
      <c r="AP41" s="196">
        <v>0</v>
      </c>
      <c r="AQ41" s="196">
        <v>0</v>
      </c>
      <c r="AR41" s="196">
        <v>13.37</v>
      </c>
      <c r="AS41" s="196">
        <v>31.29</v>
      </c>
      <c r="AT41" s="196">
        <v>20.22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6.69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19.25</v>
      </c>
      <c r="L42" s="196">
        <v>0.24</v>
      </c>
      <c r="M42" s="196">
        <v>2.2400000000000002</v>
      </c>
      <c r="N42" s="196">
        <v>1.97</v>
      </c>
      <c r="O42" s="196">
        <v>1.39</v>
      </c>
      <c r="P42" s="196">
        <v>0.94</v>
      </c>
      <c r="Q42" s="196">
        <v>0.36</v>
      </c>
      <c r="R42" s="196">
        <v>0.71</v>
      </c>
      <c r="S42" s="196">
        <v>0.44</v>
      </c>
      <c r="T42" s="196">
        <v>0</v>
      </c>
      <c r="U42" s="196">
        <v>2.36</v>
      </c>
      <c r="V42" s="196">
        <v>3.08</v>
      </c>
      <c r="W42" s="196">
        <v>0.77</v>
      </c>
      <c r="X42" s="196">
        <v>2.46</v>
      </c>
      <c r="Y42" s="196">
        <v>0</v>
      </c>
      <c r="Z42" s="196">
        <v>4.6399999999999997</v>
      </c>
      <c r="AA42" s="196">
        <v>1.51</v>
      </c>
      <c r="AB42" s="196">
        <v>0</v>
      </c>
      <c r="AC42" s="196">
        <v>1.35</v>
      </c>
      <c r="AD42" s="196">
        <v>20.77</v>
      </c>
      <c r="AE42" s="196">
        <v>0</v>
      </c>
      <c r="AF42" s="196">
        <v>0</v>
      </c>
      <c r="AG42" s="196">
        <v>-148.62</v>
      </c>
      <c r="AH42" s="196">
        <v>0</v>
      </c>
      <c r="AI42" s="196">
        <v>18.39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124.51</v>
      </c>
      <c r="AP42" s="196">
        <v>0</v>
      </c>
      <c r="AQ42" s="196">
        <v>0</v>
      </c>
      <c r="AR42" s="196">
        <v>13.37</v>
      </c>
      <c r="AS42" s="196">
        <v>31.29</v>
      </c>
      <c r="AT42" s="196">
        <v>20.22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6.69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19.25</v>
      </c>
      <c r="L43" s="196">
        <v>0.24</v>
      </c>
      <c r="M43" s="196">
        <v>2.2400000000000002</v>
      </c>
      <c r="N43" s="196">
        <v>1.97</v>
      </c>
      <c r="O43" s="196">
        <v>1.39</v>
      </c>
      <c r="P43" s="196">
        <v>0.94</v>
      </c>
      <c r="Q43" s="196">
        <v>0.36</v>
      </c>
      <c r="R43" s="196">
        <v>0.71</v>
      </c>
      <c r="S43" s="196">
        <v>0.44</v>
      </c>
      <c r="T43" s="196">
        <v>0</v>
      </c>
      <c r="U43" s="196">
        <v>2.36</v>
      </c>
      <c r="V43" s="196">
        <v>3.08</v>
      </c>
      <c r="W43" s="196">
        <v>0.77</v>
      </c>
      <c r="X43" s="196">
        <v>2.46</v>
      </c>
      <c r="Y43" s="196">
        <v>0</v>
      </c>
      <c r="Z43" s="196">
        <v>4.6399999999999997</v>
      </c>
      <c r="AA43" s="196">
        <v>1.51</v>
      </c>
      <c r="AB43" s="196">
        <v>0</v>
      </c>
      <c r="AC43" s="196">
        <v>1.35</v>
      </c>
      <c r="AD43" s="196">
        <v>20.77</v>
      </c>
      <c r="AE43" s="196">
        <v>0</v>
      </c>
      <c r="AF43" s="196">
        <v>0</v>
      </c>
      <c r="AG43" s="196">
        <v>-148.62</v>
      </c>
      <c r="AH43" s="196">
        <v>0</v>
      </c>
      <c r="AI43" s="196">
        <v>18.39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124.51</v>
      </c>
      <c r="AP43" s="196">
        <v>0</v>
      </c>
      <c r="AQ43" s="196">
        <v>0</v>
      </c>
      <c r="AR43" s="196">
        <v>13.37</v>
      </c>
      <c r="AS43" s="196">
        <v>31.29</v>
      </c>
      <c r="AT43" s="196">
        <v>20.22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6.69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19.25</v>
      </c>
      <c r="L44" s="196">
        <v>0.24</v>
      </c>
      <c r="M44" s="196">
        <v>2.2400000000000002</v>
      </c>
      <c r="N44" s="196">
        <v>1.97</v>
      </c>
      <c r="O44" s="196">
        <v>1.39</v>
      </c>
      <c r="P44" s="196">
        <v>0.94</v>
      </c>
      <c r="Q44" s="196">
        <v>0.36</v>
      </c>
      <c r="R44" s="196">
        <v>0.71</v>
      </c>
      <c r="S44" s="196">
        <v>0.44</v>
      </c>
      <c r="T44" s="196">
        <v>0</v>
      </c>
      <c r="U44" s="196">
        <v>2.36</v>
      </c>
      <c r="V44" s="196">
        <v>3.08</v>
      </c>
      <c r="W44" s="196">
        <v>0.77</v>
      </c>
      <c r="X44" s="196">
        <v>2.46</v>
      </c>
      <c r="Y44" s="196">
        <v>0</v>
      </c>
      <c r="Z44" s="196">
        <v>4.6399999999999997</v>
      </c>
      <c r="AA44" s="196">
        <v>1.51</v>
      </c>
      <c r="AB44" s="196">
        <v>0</v>
      </c>
      <c r="AC44" s="196">
        <v>1.35</v>
      </c>
      <c r="AD44" s="196">
        <v>20.77</v>
      </c>
      <c r="AE44" s="196">
        <v>0</v>
      </c>
      <c r="AF44" s="196">
        <v>0</v>
      </c>
      <c r="AG44" s="196">
        <v>-148.62</v>
      </c>
      <c r="AH44" s="196">
        <v>0</v>
      </c>
      <c r="AI44" s="196">
        <v>18.39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124.51</v>
      </c>
      <c r="AP44" s="196">
        <v>0</v>
      </c>
      <c r="AQ44" s="196">
        <v>0</v>
      </c>
      <c r="AR44" s="196">
        <v>13.37</v>
      </c>
      <c r="AS44" s="196">
        <v>31.29</v>
      </c>
      <c r="AT44" s="196">
        <v>20.22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6.69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44.92</v>
      </c>
      <c r="L45" s="196">
        <v>0.24</v>
      </c>
      <c r="M45" s="196">
        <v>2.2400000000000002</v>
      </c>
      <c r="N45" s="196">
        <v>1.97</v>
      </c>
      <c r="O45" s="196">
        <v>1.39</v>
      </c>
      <c r="P45" s="196">
        <v>0.94</v>
      </c>
      <c r="Q45" s="196">
        <v>0.36</v>
      </c>
      <c r="R45" s="196">
        <v>0.71</v>
      </c>
      <c r="S45" s="196">
        <v>0.44</v>
      </c>
      <c r="T45" s="196">
        <v>0</v>
      </c>
      <c r="U45" s="196">
        <v>2.36</v>
      </c>
      <c r="V45" s="196">
        <v>3.08</v>
      </c>
      <c r="W45" s="196">
        <v>0.77</v>
      </c>
      <c r="X45" s="196">
        <v>2.46</v>
      </c>
      <c r="Y45" s="196">
        <v>0</v>
      </c>
      <c r="Z45" s="196">
        <v>4.6399999999999997</v>
      </c>
      <c r="AA45" s="196">
        <v>1.51</v>
      </c>
      <c r="AB45" s="196">
        <v>0</v>
      </c>
      <c r="AC45" s="196">
        <v>1.35</v>
      </c>
      <c r="AD45" s="196">
        <v>20.77</v>
      </c>
      <c r="AE45" s="196">
        <v>0</v>
      </c>
      <c r="AF45" s="196">
        <v>0</v>
      </c>
      <c r="AG45" s="196">
        <v>-148.62</v>
      </c>
      <c r="AH45" s="196">
        <v>0</v>
      </c>
      <c r="AI45" s="196">
        <v>18.39</v>
      </c>
      <c r="AJ45" s="196">
        <v>0</v>
      </c>
      <c r="AK45" s="196">
        <v>15.61</v>
      </c>
      <c r="AL45" s="196">
        <v>0</v>
      </c>
      <c r="AM45" s="196">
        <v>0</v>
      </c>
      <c r="AN45" s="196">
        <v>0</v>
      </c>
      <c r="AO45" s="196">
        <v>124.51</v>
      </c>
      <c r="AP45" s="196">
        <v>0</v>
      </c>
      <c r="AQ45" s="196">
        <v>0</v>
      </c>
      <c r="AR45" s="196">
        <v>13.37</v>
      </c>
      <c r="AS45" s="196">
        <v>31.29</v>
      </c>
      <c r="AT45" s="196">
        <v>20.22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6.69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93.02</v>
      </c>
      <c r="L46" s="196">
        <v>0.24</v>
      </c>
      <c r="M46" s="196">
        <v>2.2400000000000002</v>
      </c>
      <c r="N46" s="196">
        <v>1.97</v>
      </c>
      <c r="O46" s="196">
        <v>1.39</v>
      </c>
      <c r="P46" s="196">
        <v>0.94</v>
      </c>
      <c r="Q46" s="196">
        <v>0.36</v>
      </c>
      <c r="R46" s="196">
        <v>0.71</v>
      </c>
      <c r="S46" s="196">
        <v>0.44</v>
      </c>
      <c r="T46" s="196">
        <v>0</v>
      </c>
      <c r="U46" s="196">
        <v>2.36</v>
      </c>
      <c r="V46" s="196">
        <v>3.08</v>
      </c>
      <c r="W46" s="196">
        <v>0.77</v>
      </c>
      <c r="X46" s="196">
        <v>2.46</v>
      </c>
      <c r="Y46" s="196">
        <v>0</v>
      </c>
      <c r="Z46" s="196">
        <v>4.6399999999999997</v>
      </c>
      <c r="AA46" s="196">
        <v>1.51</v>
      </c>
      <c r="AB46" s="196">
        <v>0</v>
      </c>
      <c r="AC46" s="196">
        <v>1.35</v>
      </c>
      <c r="AD46" s="196">
        <v>20.77</v>
      </c>
      <c r="AE46" s="196">
        <v>0</v>
      </c>
      <c r="AF46" s="196">
        <v>0</v>
      </c>
      <c r="AG46" s="196">
        <v>-148.62</v>
      </c>
      <c r="AH46" s="196">
        <v>0</v>
      </c>
      <c r="AI46" s="196">
        <v>18.39</v>
      </c>
      <c r="AJ46" s="196">
        <v>0</v>
      </c>
      <c r="AK46" s="196">
        <v>15.61</v>
      </c>
      <c r="AL46" s="196">
        <v>0</v>
      </c>
      <c r="AM46" s="196">
        <v>0</v>
      </c>
      <c r="AN46" s="196">
        <v>0</v>
      </c>
      <c r="AO46" s="196">
        <v>124.51</v>
      </c>
      <c r="AP46" s="196">
        <v>0</v>
      </c>
      <c r="AQ46" s="196">
        <v>0</v>
      </c>
      <c r="AR46" s="196">
        <v>13.37</v>
      </c>
      <c r="AS46" s="196">
        <v>31.29</v>
      </c>
      <c r="AT46" s="196">
        <v>20.22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6.46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141.12</v>
      </c>
      <c r="L47" s="196">
        <v>0.24</v>
      </c>
      <c r="M47" s="196">
        <v>2.2400000000000002</v>
      </c>
      <c r="N47" s="196">
        <v>1.97</v>
      </c>
      <c r="O47" s="196">
        <v>1.39</v>
      </c>
      <c r="P47" s="196">
        <v>0.94</v>
      </c>
      <c r="Q47" s="196">
        <v>0.36</v>
      </c>
      <c r="R47" s="196">
        <v>0.71</v>
      </c>
      <c r="S47" s="196">
        <v>0.44</v>
      </c>
      <c r="T47" s="196">
        <v>0</v>
      </c>
      <c r="U47" s="196">
        <v>2.36</v>
      </c>
      <c r="V47" s="196">
        <v>3.08</v>
      </c>
      <c r="W47" s="196">
        <v>0.77</v>
      </c>
      <c r="X47" s="196">
        <v>2.46</v>
      </c>
      <c r="Y47" s="196">
        <v>0</v>
      </c>
      <c r="Z47" s="196">
        <v>4.6399999999999997</v>
      </c>
      <c r="AA47" s="196">
        <v>1.51</v>
      </c>
      <c r="AB47" s="196">
        <v>0</v>
      </c>
      <c r="AC47" s="196">
        <v>1.35</v>
      </c>
      <c r="AD47" s="196">
        <v>20.77</v>
      </c>
      <c r="AE47" s="196">
        <v>0</v>
      </c>
      <c r="AF47" s="196">
        <v>0</v>
      </c>
      <c r="AG47" s="196">
        <v>-148.62</v>
      </c>
      <c r="AH47" s="196">
        <v>0</v>
      </c>
      <c r="AI47" s="196">
        <v>18.39</v>
      </c>
      <c r="AJ47" s="196">
        <v>0</v>
      </c>
      <c r="AK47" s="196">
        <v>15.61</v>
      </c>
      <c r="AL47" s="196">
        <v>0</v>
      </c>
      <c r="AM47" s="196">
        <v>0</v>
      </c>
      <c r="AN47" s="196">
        <v>0</v>
      </c>
      <c r="AO47" s="196">
        <v>124.51</v>
      </c>
      <c r="AP47" s="196">
        <v>0</v>
      </c>
      <c r="AQ47" s="196">
        <v>0</v>
      </c>
      <c r="AR47" s="196">
        <v>13.37</v>
      </c>
      <c r="AS47" s="196">
        <v>31.29</v>
      </c>
      <c r="AT47" s="196">
        <v>20.22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6.46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189.22</v>
      </c>
      <c r="L48" s="196">
        <v>0.24</v>
      </c>
      <c r="M48" s="196">
        <v>2.2400000000000002</v>
      </c>
      <c r="N48" s="196">
        <v>1.97</v>
      </c>
      <c r="O48" s="196">
        <v>1.39</v>
      </c>
      <c r="P48" s="196">
        <v>0.94</v>
      </c>
      <c r="Q48" s="196">
        <v>0.36</v>
      </c>
      <c r="R48" s="196">
        <v>0.71</v>
      </c>
      <c r="S48" s="196">
        <v>0.44</v>
      </c>
      <c r="T48" s="196">
        <v>0</v>
      </c>
      <c r="U48" s="196">
        <v>2.36</v>
      </c>
      <c r="V48" s="196">
        <v>3.08</v>
      </c>
      <c r="W48" s="196">
        <v>0.77</v>
      </c>
      <c r="X48" s="196">
        <v>2.46</v>
      </c>
      <c r="Y48" s="196">
        <v>0</v>
      </c>
      <c r="Z48" s="196">
        <v>4.6399999999999997</v>
      </c>
      <c r="AA48" s="196">
        <v>1.51</v>
      </c>
      <c r="AB48" s="196">
        <v>0</v>
      </c>
      <c r="AC48" s="196">
        <v>1.35</v>
      </c>
      <c r="AD48" s="196">
        <v>20.77</v>
      </c>
      <c r="AE48" s="196">
        <v>0</v>
      </c>
      <c r="AF48" s="196">
        <v>0</v>
      </c>
      <c r="AG48" s="196">
        <v>-148.62</v>
      </c>
      <c r="AH48" s="196">
        <v>0</v>
      </c>
      <c r="AI48" s="196">
        <v>18.39</v>
      </c>
      <c r="AJ48" s="196">
        <v>0</v>
      </c>
      <c r="AK48" s="196">
        <v>15.61</v>
      </c>
      <c r="AL48" s="196">
        <v>0</v>
      </c>
      <c r="AM48" s="196">
        <v>0</v>
      </c>
      <c r="AN48" s="196">
        <v>0</v>
      </c>
      <c r="AO48" s="196">
        <v>124.51</v>
      </c>
      <c r="AP48" s="196">
        <v>0</v>
      </c>
      <c r="AQ48" s="196">
        <v>0</v>
      </c>
      <c r="AR48" s="196">
        <v>13.37</v>
      </c>
      <c r="AS48" s="196">
        <v>31.29</v>
      </c>
      <c r="AT48" s="196">
        <v>20.22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6.46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237.32</v>
      </c>
      <c r="L49" s="196">
        <v>0.24</v>
      </c>
      <c r="M49" s="196">
        <v>2.2400000000000002</v>
      </c>
      <c r="N49" s="196">
        <v>1.97</v>
      </c>
      <c r="O49" s="196">
        <v>1.39</v>
      </c>
      <c r="P49" s="196">
        <v>0.94</v>
      </c>
      <c r="Q49" s="196">
        <v>0.36</v>
      </c>
      <c r="R49" s="196">
        <v>0.71</v>
      </c>
      <c r="S49" s="196">
        <v>0.44</v>
      </c>
      <c r="T49" s="196">
        <v>0</v>
      </c>
      <c r="U49" s="196">
        <v>2.36</v>
      </c>
      <c r="V49" s="196">
        <v>3.08</v>
      </c>
      <c r="W49" s="196">
        <v>0.77</v>
      </c>
      <c r="X49" s="196">
        <v>2.46</v>
      </c>
      <c r="Y49" s="196">
        <v>0</v>
      </c>
      <c r="Z49" s="196">
        <v>4.6399999999999997</v>
      </c>
      <c r="AA49" s="196">
        <v>1.51</v>
      </c>
      <c r="AB49" s="196">
        <v>0</v>
      </c>
      <c r="AC49" s="196">
        <v>1.35</v>
      </c>
      <c r="AD49" s="196">
        <v>20.77</v>
      </c>
      <c r="AE49" s="196">
        <v>0</v>
      </c>
      <c r="AF49" s="196">
        <v>0</v>
      </c>
      <c r="AG49" s="196">
        <v>-148.62</v>
      </c>
      <c r="AH49" s="196">
        <v>0</v>
      </c>
      <c r="AI49" s="196">
        <v>18.39</v>
      </c>
      <c r="AJ49" s="196">
        <v>0</v>
      </c>
      <c r="AK49" s="196">
        <v>24.61</v>
      </c>
      <c r="AL49" s="196">
        <v>0</v>
      </c>
      <c r="AM49" s="196">
        <v>0</v>
      </c>
      <c r="AN49" s="196">
        <v>0</v>
      </c>
      <c r="AO49" s="196">
        <v>124.51</v>
      </c>
      <c r="AP49" s="196">
        <v>0</v>
      </c>
      <c r="AQ49" s="196">
        <v>0</v>
      </c>
      <c r="AR49" s="196">
        <v>13.37</v>
      </c>
      <c r="AS49" s="196">
        <v>31.29</v>
      </c>
      <c r="AT49" s="196">
        <v>20.22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6.46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237.54</v>
      </c>
      <c r="L50" s="196">
        <v>0.24</v>
      </c>
      <c r="M50" s="196">
        <v>2.2400000000000002</v>
      </c>
      <c r="N50" s="196">
        <v>1.97</v>
      </c>
      <c r="O50" s="196">
        <v>1.39</v>
      </c>
      <c r="P50" s="196">
        <v>0.94</v>
      </c>
      <c r="Q50" s="196">
        <v>0.36</v>
      </c>
      <c r="R50" s="196">
        <v>0.71</v>
      </c>
      <c r="S50" s="196">
        <v>0.44</v>
      </c>
      <c r="T50" s="196">
        <v>0</v>
      </c>
      <c r="U50" s="196">
        <v>2.36</v>
      </c>
      <c r="V50" s="196">
        <v>3.08</v>
      </c>
      <c r="W50" s="196">
        <v>0.77</v>
      </c>
      <c r="X50" s="196">
        <v>2.46</v>
      </c>
      <c r="Y50" s="196">
        <v>0</v>
      </c>
      <c r="Z50" s="196">
        <v>4.6399999999999997</v>
      </c>
      <c r="AA50" s="196">
        <v>1.51</v>
      </c>
      <c r="AB50" s="196">
        <v>0</v>
      </c>
      <c r="AC50" s="196">
        <v>1.35</v>
      </c>
      <c r="AD50" s="196">
        <v>20.77</v>
      </c>
      <c r="AE50" s="196">
        <v>0</v>
      </c>
      <c r="AF50" s="196">
        <v>0</v>
      </c>
      <c r="AG50" s="196">
        <v>-148.62</v>
      </c>
      <c r="AH50" s="196">
        <v>0</v>
      </c>
      <c r="AI50" s="196">
        <v>18.39</v>
      </c>
      <c r="AJ50" s="196">
        <v>0</v>
      </c>
      <c r="AK50" s="196">
        <v>24.61</v>
      </c>
      <c r="AL50" s="196">
        <v>0</v>
      </c>
      <c r="AM50" s="196">
        <v>0</v>
      </c>
      <c r="AN50" s="196">
        <v>0</v>
      </c>
      <c r="AO50" s="196">
        <v>124.51</v>
      </c>
      <c r="AP50" s="196">
        <v>0</v>
      </c>
      <c r="AQ50" s="196">
        <v>0</v>
      </c>
      <c r="AR50" s="196">
        <v>13.37</v>
      </c>
      <c r="AS50" s="196">
        <v>31.29</v>
      </c>
      <c r="AT50" s="196">
        <v>20.22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6.46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189.44</v>
      </c>
      <c r="L51" s="196">
        <v>0.24</v>
      </c>
      <c r="M51" s="196">
        <v>2.2400000000000002</v>
      </c>
      <c r="N51" s="196">
        <v>1.97</v>
      </c>
      <c r="O51" s="196">
        <v>1.39</v>
      </c>
      <c r="P51" s="196">
        <v>0.94</v>
      </c>
      <c r="Q51" s="196">
        <v>0.36</v>
      </c>
      <c r="R51" s="196">
        <v>0.71</v>
      </c>
      <c r="S51" s="196">
        <v>0.44</v>
      </c>
      <c r="T51" s="196">
        <v>0</v>
      </c>
      <c r="U51" s="196">
        <v>2.36</v>
      </c>
      <c r="V51" s="196">
        <v>3.08</v>
      </c>
      <c r="W51" s="196">
        <v>0.57999999999999996</v>
      </c>
      <c r="X51" s="196">
        <v>2.46</v>
      </c>
      <c r="Y51" s="196">
        <v>0</v>
      </c>
      <c r="Z51" s="196">
        <v>4.6399999999999997</v>
      </c>
      <c r="AA51" s="196">
        <v>1.51</v>
      </c>
      <c r="AB51" s="196">
        <v>0</v>
      </c>
      <c r="AC51" s="196">
        <v>1.99</v>
      </c>
      <c r="AD51" s="196">
        <v>20.77</v>
      </c>
      <c r="AE51" s="196">
        <v>0</v>
      </c>
      <c r="AF51" s="196">
        <v>0</v>
      </c>
      <c r="AG51" s="196">
        <v>-148.62</v>
      </c>
      <c r="AH51" s="196">
        <v>0</v>
      </c>
      <c r="AI51" s="196">
        <v>18.39</v>
      </c>
      <c r="AJ51" s="196">
        <v>0</v>
      </c>
      <c r="AK51" s="196">
        <v>20.05</v>
      </c>
      <c r="AL51" s="196">
        <v>0</v>
      </c>
      <c r="AM51" s="196">
        <v>0</v>
      </c>
      <c r="AN51" s="196">
        <v>0</v>
      </c>
      <c r="AO51" s="196">
        <v>124.51</v>
      </c>
      <c r="AP51" s="196">
        <v>0</v>
      </c>
      <c r="AQ51" s="196">
        <v>0</v>
      </c>
      <c r="AR51" s="196">
        <v>13.37</v>
      </c>
      <c r="AS51" s="196">
        <v>31.29</v>
      </c>
      <c r="AT51" s="196">
        <v>20.22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6.46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141.34</v>
      </c>
      <c r="L52" s="196">
        <v>0.24</v>
      </c>
      <c r="M52" s="196">
        <v>2.2400000000000002</v>
      </c>
      <c r="N52" s="196">
        <v>1.97</v>
      </c>
      <c r="O52" s="196">
        <v>1.39</v>
      </c>
      <c r="P52" s="196">
        <v>0.94</v>
      </c>
      <c r="Q52" s="196">
        <v>0.36</v>
      </c>
      <c r="R52" s="196">
        <v>0.71</v>
      </c>
      <c r="S52" s="196">
        <v>0.44</v>
      </c>
      <c r="T52" s="196">
        <v>0</v>
      </c>
      <c r="U52" s="196">
        <v>2.36</v>
      </c>
      <c r="V52" s="196">
        <v>3.08</v>
      </c>
      <c r="W52" s="196">
        <v>0.57999999999999996</v>
      </c>
      <c r="X52" s="196">
        <v>2.46</v>
      </c>
      <c r="Y52" s="196">
        <v>0</v>
      </c>
      <c r="Z52" s="196">
        <v>4.6399999999999997</v>
      </c>
      <c r="AA52" s="196">
        <v>1.51</v>
      </c>
      <c r="AB52" s="196">
        <v>0</v>
      </c>
      <c r="AC52" s="196">
        <v>1.99</v>
      </c>
      <c r="AD52" s="196">
        <v>20.77</v>
      </c>
      <c r="AE52" s="196">
        <v>0</v>
      </c>
      <c r="AF52" s="196">
        <v>0</v>
      </c>
      <c r="AG52" s="196">
        <v>-148.62</v>
      </c>
      <c r="AH52" s="196">
        <v>0</v>
      </c>
      <c r="AI52" s="196">
        <v>18.39</v>
      </c>
      <c r="AJ52" s="196">
        <v>0</v>
      </c>
      <c r="AK52" s="196">
        <v>20.05</v>
      </c>
      <c r="AL52" s="196">
        <v>0</v>
      </c>
      <c r="AM52" s="196">
        <v>0</v>
      </c>
      <c r="AN52" s="196">
        <v>0</v>
      </c>
      <c r="AO52" s="196">
        <v>124.51</v>
      </c>
      <c r="AP52" s="196">
        <v>0</v>
      </c>
      <c r="AQ52" s="196">
        <v>0</v>
      </c>
      <c r="AR52" s="196">
        <v>13.37</v>
      </c>
      <c r="AS52" s="196">
        <v>31.29</v>
      </c>
      <c r="AT52" s="196">
        <v>20.22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6.46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93.24</v>
      </c>
      <c r="L53" s="196">
        <v>0.24</v>
      </c>
      <c r="M53" s="196">
        <v>2.2400000000000002</v>
      </c>
      <c r="N53" s="196">
        <v>1.97</v>
      </c>
      <c r="O53" s="196">
        <v>1.39</v>
      </c>
      <c r="P53" s="196">
        <v>0.94</v>
      </c>
      <c r="Q53" s="196">
        <v>0.37</v>
      </c>
      <c r="R53" s="196">
        <v>0.71</v>
      </c>
      <c r="S53" s="196">
        <v>0.44</v>
      </c>
      <c r="T53" s="196">
        <v>0</v>
      </c>
      <c r="U53" s="196">
        <v>2.36</v>
      </c>
      <c r="V53" s="196">
        <v>3.08</v>
      </c>
      <c r="W53" s="196">
        <v>0.57999999999999996</v>
      </c>
      <c r="X53" s="196">
        <v>2.46</v>
      </c>
      <c r="Y53" s="196">
        <v>0</v>
      </c>
      <c r="Z53" s="196">
        <v>4.6399999999999997</v>
      </c>
      <c r="AA53" s="196">
        <v>1.51</v>
      </c>
      <c r="AB53" s="196">
        <v>0</v>
      </c>
      <c r="AC53" s="196">
        <v>1.99</v>
      </c>
      <c r="AD53" s="196">
        <v>20.77</v>
      </c>
      <c r="AE53" s="196">
        <v>0</v>
      </c>
      <c r="AF53" s="196">
        <v>0</v>
      </c>
      <c r="AG53" s="196">
        <v>-148.62</v>
      </c>
      <c r="AH53" s="196">
        <v>0</v>
      </c>
      <c r="AI53" s="196">
        <v>18.39</v>
      </c>
      <c r="AJ53" s="196">
        <v>0</v>
      </c>
      <c r="AK53" s="196">
        <v>20.05</v>
      </c>
      <c r="AL53" s="196">
        <v>0</v>
      </c>
      <c r="AM53" s="196">
        <v>0</v>
      </c>
      <c r="AN53" s="196">
        <v>0</v>
      </c>
      <c r="AO53" s="196">
        <v>124.51</v>
      </c>
      <c r="AP53" s="196">
        <v>0</v>
      </c>
      <c r="AQ53" s="196">
        <v>0</v>
      </c>
      <c r="AR53" s="196">
        <v>13.37</v>
      </c>
      <c r="AS53" s="196">
        <v>31.29</v>
      </c>
      <c r="AT53" s="196">
        <v>20.22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6.46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64</v>
      </c>
      <c r="L54" s="196">
        <v>0.24</v>
      </c>
      <c r="M54" s="196">
        <v>2.2400000000000002</v>
      </c>
      <c r="N54" s="196">
        <v>1.97</v>
      </c>
      <c r="O54" s="196">
        <v>1.39</v>
      </c>
      <c r="P54" s="196">
        <v>0.94</v>
      </c>
      <c r="Q54" s="196">
        <v>0.37</v>
      </c>
      <c r="R54" s="196">
        <v>0.71</v>
      </c>
      <c r="S54" s="196">
        <v>0.44</v>
      </c>
      <c r="T54" s="196">
        <v>0</v>
      </c>
      <c r="U54" s="196">
        <v>2.36</v>
      </c>
      <c r="V54" s="196">
        <v>3.08</v>
      </c>
      <c r="W54" s="196">
        <v>0.57999999999999996</v>
      </c>
      <c r="X54" s="196">
        <v>2.46</v>
      </c>
      <c r="Y54" s="196">
        <v>0</v>
      </c>
      <c r="Z54" s="196">
        <v>4.6399999999999997</v>
      </c>
      <c r="AA54" s="196">
        <v>1.51</v>
      </c>
      <c r="AB54" s="196">
        <v>0</v>
      </c>
      <c r="AC54" s="196">
        <v>1.99</v>
      </c>
      <c r="AD54" s="196">
        <v>20.77</v>
      </c>
      <c r="AE54" s="196">
        <v>0</v>
      </c>
      <c r="AF54" s="196">
        <v>0</v>
      </c>
      <c r="AG54" s="196">
        <v>-148.62</v>
      </c>
      <c r="AH54" s="196">
        <v>0</v>
      </c>
      <c r="AI54" s="196">
        <v>18.39</v>
      </c>
      <c r="AJ54" s="196">
        <v>0</v>
      </c>
      <c r="AK54" s="196">
        <v>20.05</v>
      </c>
      <c r="AL54" s="196">
        <v>0</v>
      </c>
      <c r="AM54" s="196">
        <v>0</v>
      </c>
      <c r="AN54" s="196">
        <v>0</v>
      </c>
      <c r="AO54" s="196">
        <v>124.51</v>
      </c>
      <c r="AP54" s="196">
        <v>0</v>
      </c>
      <c r="AQ54" s="196">
        <v>0</v>
      </c>
      <c r="AR54" s="196">
        <v>13.37</v>
      </c>
      <c r="AS54" s="196">
        <v>31.29</v>
      </c>
      <c r="AT54" s="196">
        <v>20.22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6.46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19.260000000000002</v>
      </c>
      <c r="L55" s="196">
        <v>0.24</v>
      </c>
      <c r="M55" s="196">
        <v>2.2400000000000002</v>
      </c>
      <c r="N55" s="196">
        <v>1.97</v>
      </c>
      <c r="O55" s="196">
        <v>1.39</v>
      </c>
      <c r="P55" s="196">
        <v>0.94</v>
      </c>
      <c r="Q55" s="196">
        <v>0.37</v>
      </c>
      <c r="R55" s="196">
        <v>0.71</v>
      </c>
      <c r="S55" s="196">
        <v>0.44</v>
      </c>
      <c r="T55" s="196">
        <v>0</v>
      </c>
      <c r="U55" s="196">
        <v>2.36</v>
      </c>
      <c r="V55" s="196">
        <v>3.08</v>
      </c>
      <c r="W55" s="196">
        <v>0.57999999999999996</v>
      </c>
      <c r="X55" s="196">
        <v>2.46</v>
      </c>
      <c r="Y55" s="196">
        <v>0</v>
      </c>
      <c r="Z55" s="196">
        <v>4.6399999999999997</v>
      </c>
      <c r="AA55" s="196">
        <v>1.5</v>
      </c>
      <c r="AB55" s="196">
        <v>0</v>
      </c>
      <c r="AC55" s="196">
        <v>1.99</v>
      </c>
      <c r="AD55" s="196">
        <v>20.77</v>
      </c>
      <c r="AE55" s="196">
        <v>0</v>
      </c>
      <c r="AF55" s="196">
        <v>0</v>
      </c>
      <c r="AG55" s="196">
        <v>-148.62</v>
      </c>
      <c r="AH55" s="196">
        <v>0</v>
      </c>
      <c r="AI55" s="196">
        <v>18.39</v>
      </c>
      <c r="AJ55" s="196">
        <v>0</v>
      </c>
      <c r="AK55" s="196">
        <v>20.05</v>
      </c>
      <c r="AL55" s="196">
        <v>0</v>
      </c>
      <c r="AM55" s="196">
        <v>0</v>
      </c>
      <c r="AN55" s="196">
        <v>0</v>
      </c>
      <c r="AO55" s="196">
        <v>124.51</v>
      </c>
      <c r="AP55" s="196">
        <v>0</v>
      </c>
      <c r="AQ55" s="196">
        <v>0</v>
      </c>
      <c r="AR55" s="196">
        <v>13.37</v>
      </c>
      <c r="AS55" s="196">
        <v>31.29</v>
      </c>
      <c r="AT55" s="196">
        <v>20.22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6.46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19.260000000000002</v>
      </c>
      <c r="L56" s="196">
        <v>0.24</v>
      </c>
      <c r="M56" s="196">
        <v>2.2400000000000002</v>
      </c>
      <c r="N56" s="196">
        <v>1.97</v>
      </c>
      <c r="O56" s="196">
        <v>1.39</v>
      </c>
      <c r="P56" s="196">
        <v>0.94</v>
      </c>
      <c r="Q56" s="196">
        <v>0.37</v>
      </c>
      <c r="R56" s="196">
        <v>0.71</v>
      </c>
      <c r="S56" s="196">
        <v>0.44</v>
      </c>
      <c r="T56" s="196">
        <v>0</v>
      </c>
      <c r="U56" s="196">
        <v>2.36</v>
      </c>
      <c r="V56" s="196">
        <v>3.08</v>
      </c>
      <c r="W56" s="196">
        <v>0.57999999999999996</v>
      </c>
      <c r="X56" s="196">
        <v>2.46</v>
      </c>
      <c r="Y56" s="196">
        <v>0</v>
      </c>
      <c r="Z56" s="196">
        <v>4.6399999999999997</v>
      </c>
      <c r="AA56" s="196">
        <v>1.5</v>
      </c>
      <c r="AB56" s="196">
        <v>0</v>
      </c>
      <c r="AC56" s="196">
        <v>1.99</v>
      </c>
      <c r="AD56" s="196">
        <v>20.77</v>
      </c>
      <c r="AE56" s="196">
        <v>0</v>
      </c>
      <c r="AF56" s="196">
        <v>0</v>
      </c>
      <c r="AG56" s="196">
        <v>-148.62</v>
      </c>
      <c r="AH56" s="196">
        <v>0</v>
      </c>
      <c r="AI56" s="196">
        <v>18.39</v>
      </c>
      <c r="AJ56" s="196">
        <v>0</v>
      </c>
      <c r="AK56" s="196">
        <v>20.05</v>
      </c>
      <c r="AL56" s="196">
        <v>0</v>
      </c>
      <c r="AM56" s="196">
        <v>0</v>
      </c>
      <c r="AN56" s="196">
        <v>0</v>
      </c>
      <c r="AO56" s="196">
        <v>124.51</v>
      </c>
      <c r="AP56" s="196">
        <v>0</v>
      </c>
      <c r="AQ56" s="196">
        <v>0</v>
      </c>
      <c r="AR56" s="196">
        <v>13.37</v>
      </c>
      <c r="AS56" s="196">
        <v>31.29</v>
      </c>
      <c r="AT56" s="196">
        <v>20.22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6.46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19.260000000000002</v>
      </c>
      <c r="L57" s="196">
        <v>0.24</v>
      </c>
      <c r="M57" s="196">
        <v>2.2400000000000002</v>
      </c>
      <c r="N57" s="196">
        <v>1.97</v>
      </c>
      <c r="O57" s="196">
        <v>1.39</v>
      </c>
      <c r="P57" s="196">
        <v>0.94</v>
      </c>
      <c r="Q57" s="196">
        <v>0.36</v>
      </c>
      <c r="R57" s="196">
        <v>0.71</v>
      </c>
      <c r="S57" s="196">
        <v>0.44</v>
      </c>
      <c r="T57" s="196">
        <v>0</v>
      </c>
      <c r="U57" s="196">
        <v>2.36</v>
      </c>
      <c r="V57" s="196">
        <v>0.35</v>
      </c>
      <c r="W57" s="196">
        <v>0.57999999999999996</v>
      </c>
      <c r="X57" s="196">
        <v>2.46</v>
      </c>
      <c r="Y57" s="196">
        <v>0</v>
      </c>
      <c r="Z57" s="196">
        <v>4.6399999999999997</v>
      </c>
      <c r="AA57" s="196">
        <v>2.2000000000000002</v>
      </c>
      <c r="AB57" s="196">
        <v>0</v>
      </c>
      <c r="AC57" s="196">
        <v>3.93</v>
      </c>
      <c r="AD57" s="196">
        <v>20.77</v>
      </c>
      <c r="AE57" s="196">
        <v>0</v>
      </c>
      <c r="AF57" s="196">
        <v>0</v>
      </c>
      <c r="AG57" s="196">
        <v>-148.62</v>
      </c>
      <c r="AH57" s="196">
        <v>0</v>
      </c>
      <c r="AI57" s="196">
        <v>18.39</v>
      </c>
      <c r="AJ57" s="196">
        <v>0</v>
      </c>
      <c r="AK57" s="196">
        <v>17.649999999999999</v>
      </c>
      <c r="AL57" s="196">
        <v>0</v>
      </c>
      <c r="AM57" s="196">
        <v>0</v>
      </c>
      <c r="AN57" s="196">
        <v>0</v>
      </c>
      <c r="AO57" s="196">
        <v>124.51</v>
      </c>
      <c r="AP57" s="196">
        <v>0</v>
      </c>
      <c r="AQ57" s="196">
        <v>0</v>
      </c>
      <c r="AR57" s="196">
        <v>13.37</v>
      </c>
      <c r="AS57" s="196">
        <v>31.29</v>
      </c>
      <c r="AT57" s="196">
        <v>20.22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6.46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19.260000000000002</v>
      </c>
      <c r="L58" s="196">
        <v>0.24</v>
      </c>
      <c r="M58" s="196">
        <v>2.2400000000000002</v>
      </c>
      <c r="N58" s="196">
        <v>1.97</v>
      </c>
      <c r="O58" s="196">
        <v>1.39</v>
      </c>
      <c r="P58" s="196">
        <v>0.94</v>
      </c>
      <c r="Q58" s="196">
        <v>0.36</v>
      </c>
      <c r="R58" s="196">
        <v>0.71</v>
      </c>
      <c r="S58" s="196">
        <v>0.44</v>
      </c>
      <c r="T58" s="196">
        <v>0</v>
      </c>
      <c r="U58" s="196">
        <v>2.36</v>
      </c>
      <c r="V58" s="196">
        <v>0.35</v>
      </c>
      <c r="W58" s="196">
        <v>0.57999999999999996</v>
      </c>
      <c r="X58" s="196">
        <v>2.46</v>
      </c>
      <c r="Y58" s="196">
        <v>0</v>
      </c>
      <c r="Z58" s="196">
        <v>4.6399999999999997</v>
      </c>
      <c r="AA58" s="196">
        <v>2.2000000000000002</v>
      </c>
      <c r="AB58" s="196">
        <v>0</v>
      </c>
      <c r="AC58" s="196">
        <v>3.93</v>
      </c>
      <c r="AD58" s="196">
        <v>20.77</v>
      </c>
      <c r="AE58" s="196">
        <v>0</v>
      </c>
      <c r="AF58" s="196">
        <v>0</v>
      </c>
      <c r="AG58" s="196">
        <v>-148.62</v>
      </c>
      <c r="AH58" s="196">
        <v>0</v>
      </c>
      <c r="AI58" s="196">
        <v>18.39</v>
      </c>
      <c r="AJ58" s="196">
        <v>0</v>
      </c>
      <c r="AK58" s="196">
        <v>17.649999999999999</v>
      </c>
      <c r="AL58" s="196">
        <v>0</v>
      </c>
      <c r="AM58" s="196">
        <v>0</v>
      </c>
      <c r="AN58" s="196">
        <v>0</v>
      </c>
      <c r="AO58" s="196">
        <v>124.51</v>
      </c>
      <c r="AP58" s="196">
        <v>0</v>
      </c>
      <c r="AQ58" s="196">
        <v>0</v>
      </c>
      <c r="AR58" s="196">
        <v>13.37</v>
      </c>
      <c r="AS58" s="196">
        <v>31.29</v>
      </c>
      <c r="AT58" s="196">
        <v>20.22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6.46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45.14</v>
      </c>
      <c r="L59" s="196">
        <v>0.24</v>
      </c>
      <c r="M59" s="196">
        <v>2.2400000000000002</v>
      </c>
      <c r="N59" s="196">
        <v>1.97</v>
      </c>
      <c r="O59" s="196">
        <v>1.39</v>
      </c>
      <c r="P59" s="196">
        <v>0.94</v>
      </c>
      <c r="Q59" s="196">
        <v>0.36</v>
      </c>
      <c r="R59" s="196">
        <v>0.71</v>
      </c>
      <c r="S59" s="196">
        <v>0.44</v>
      </c>
      <c r="T59" s="196">
        <v>0</v>
      </c>
      <c r="U59" s="196">
        <v>2.36</v>
      </c>
      <c r="V59" s="196">
        <v>0.34</v>
      </c>
      <c r="W59" s="196">
        <v>0.57999999999999996</v>
      </c>
      <c r="X59" s="196">
        <v>2.46</v>
      </c>
      <c r="Y59" s="196">
        <v>0</v>
      </c>
      <c r="Z59" s="196">
        <v>4.6399999999999997</v>
      </c>
      <c r="AA59" s="196">
        <v>1.51</v>
      </c>
      <c r="AB59" s="196">
        <v>0</v>
      </c>
      <c r="AC59" s="196">
        <v>3.93</v>
      </c>
      <c r="AD59" s="196">
        <v>20.77</v>
      </c>
      <c r="AE59" s="196">
        <v>0</v>
      </c>
      <c r="AF59" s="196">
        <v>0</v>
      </c>
      <c r="AG59" s="196">
        <v>-148.62</v>
      </c>
      <c r="AH59" s="196">
        <v>0</v>
      </c>
      <c r="AI59" s="196">
        <v>18.39</v>
      </c>
      <c r="AJ59" s="196">
        <v>0</v>
      </c>
      <c r="AK59" s="196">
        <v>17.649999999999999</v>
      </c>
      <c r="AL59" s="196">
        <v>0</v>
      </c>
      <c r="AM59" s="196">
        <v>0</v>
      </c>
      <c r="AN59" s="196">
        <v>0</v>
      </c>
      <c r="AO59" s="196">
        <v>124.51</v>
      </c>
      <c r="AP59" s="196">
        <v>0</v>
      </c>
      <c r="AQ59" s="196">
        <v>0</v>
      </c>
      <c r="AR59" s="196">
        <v>13.37</v>
      </c>
      <c r="AS59" s="196">
        <v>31.29</v>
      </c>
      <c r="AT59" s="196">
        <v>20.22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6.46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93.24</v>
      </c>
      <c r="L60" s="196">
        <v>0.24</v>
      </c>
      <c r="M60" s="196">
        <v>2.2400000000000002</v>
      </c>
      <c r="N60" s="196">
        <v>1.97</v>
      </c>
      <c r="O60" s="196">
        <v>1.39</v>
      </c>
      <c r="P60" s="196">
        <v>0.94</v>
      </c>
      <c r="Q60" s="196">
        <v>0.36</v>
      </c>
      <c r="R60" s="196">
        <v>0.71</v>
      </c>
      <c r="S60" s="196">
        <v>0.44</v>
      </c>
      <c r="T60" s="196">
        <v>0</v>
      </c>
      <c r="U60" s="196">
        <v>2.36</v>
      </c>
      <c r="V60" s="196">
        <v>0.34</v>
      </c>
      <c r="W60" s="196">
        <v>0.57999999999999996</v>
      </c>
      <c r="X60" s="196">
        <v>2.46</v>
      </c>
      <c r="Y60" s="196">
        <v>0</v>
      </c>
      <c r="Z60" s="196">
        <v>4.6399999999999997</v>
      </c>
      <c r="AA60" s="196">
        <v>1.51</v>
      </c>
      <c r="AB60" s="196">
        <v>0</v>
      </c>
      <c r="AC60" s="196">
        <v>3.93</v>
      </c>
      <c r="AD60" s="196">
        <v>20.77</v>
      </c>
      <c r="AE60" s="196">
        <v>0</v>
      </c>
      <c r="AF60" s="196">
        <v>0</v>
      </c>
      <c r="AG60" s="196">
        <v>-148.62</v>
      </c>
      <c r="AH60" s="196">
        <v>0</v>
      </c>
      <c r="AI60" s="196">
        <v>18.39</v>
      </c>
      <c r="AJ60" s="196">
        <v>0</v>
      </c>
      <c r="AK60" s="196">
        <v>17.649999999999999</v>
      </c>
      <c r="AL60" s="196">
        <v>0</v>
      </c>
      <c r="AM60" s="196">
        <v>0</v>
      </c>
      <c r="AN60" s="196">
        <v>0</v>
      </c>
      <c r="AO60" s="196">
        <v>124.51</v>
      </c>
      <c r="AP60" s="196">
        <v>0</v>
      </c>
      <c r="AQ60" s="196">
        <v>0</v>
      </c>
      <c r="AR60" s="196">
        <v>13.37</v>
      </c>
      <c r="AS60" s="196">
        <v>31.29</v>
      </c>
      <c r="AT60" s="196">
        <v>20.22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6.46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141.34</v>
      </c>
      <c r="L61" s="196">
        <v>0.24</v>
      </c>
      <c r="M61" s="196">
        <v>2.2400000000000002</v>
      </c>
      <c r="N61" s="196">
        <v>1.97</v>
      </c>
      <c r="O61" s="196">
        <v>1.39</v>
      </c>
      <c r="P61" s="196">
        <v>0.94</v>
      </c>
      <c r="Q61" s="196">
        <v>0.36</v>
      </c>
      <c r="R61" s="196">
        <v>0.71</v>
      </c>
      <c r="S61" s="196">
        <v>0.44</v>
      </c>
      <c r="T61" s="196">
        <v>0</v>
      </c>
      <c r="U61" s="196">
        <v>2.36</v>
      </c>
      <c r="V61" s="196">
        <v>0.34</v>
      </c>
      <c r="W61" s="196">
        <v>0.57999999999999996</v>
      </c>
      <c r="X61" s="196">
        <v>2.46</v>
      </c>
      <c r="Y61" s="196">
        <v>0</v>
      </c>
      <c r="Z61" s="196">
        <v>4.6399999999999997</v>
      </c>
      <c r="AA61" s="196">
        <v>1.51</v>
      </c>
      <c r="AB61" s="196">
        <v>0</v>
      </c>
      <c r="AC61" s="196">
        <v>3.93</v>
      </c>
      <c r="AD61" s="196">
        <v>20.77</v>
      </c>
      <c r="AE61" s="196">
        <v>0</v>
      </c>
      <c r="AF61" s="196">
        <v>0</v>
      </c>
      <c r="AG61" s="196">
        <v>-148.62</v>
      </c>
      <c r="AH61" s="196">
        <v>0</v>
      </c>
      <c r="AI61" s="196">
        <v>18.39</v>
      </c>
      <c r="AJ61" s="196">
        <v>0</v>
      </c>
      <c r="AK61" s="196">
        <v>17.649999999999999</v>
      </c>
      <c r="AL61" s="196">
        <v>0</v>
      </c>
      <c r="AM61" s="196">
        <v>0</v>
      </c>
      <c r="AN61" s="196">
        <v>0</v>
      </c>
      <c r="AO61" s="196">
        <v>124.51</v>
      </c>
      <c r="AP61" s="196">
        <v>0</v>
      </c>
      <c r="AQ61" s="196">
        <v>0</v>
      </c>
      <c r="AR61" s="196">
        <v>13.37</v>
      </c>
      <c r="AS61" s="196">
        <v>31.29</v>
      </c>
      <c r="AT61" s="196">
        <v>20.22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6.46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189.44</v>
      </c>
      <c r="L62" s="196">
        <v>0.24</v>
      </c>
      <c r="M62" s="196">
        <v>2.2400000000000002</v>
      </c>
      <c r="N62" s="196">
        <v>1.97</v>
      </c>
      <c r="O62" s="196">
        <v>1.39</v>
      </c>
      <c r="P62" s="196">
        <v>0.94</v>
      </c>
      <c r="Q62" s="196">
        <v>0.36</v>
      </c>
      <c r="R62" s="196">
        <v>0.71</v>
      </c>
      <c r="S62" s="196">
        <v>0.44</v>
      </c>
      <c r="T62" s="196">
        <v>0</v>
      </c>
      <c r="U62" s="196">
        <v>2.36</v>
      </c>
      <c r="V62" s="196">
        <v>0.34</v>
      </c>
      <c r="W62" s="196">
        <v>0.57999999999999996</v>
      </c>
      <c r="X62" s="196">
        <v>2.46</v>
      </c>
      <c r="Y62" s="196">
        <v>0</v>
      </c>
      <c r="Z62" s="196">
        <v>4.6399999999999997</v>
      </c>
      <c r="AA62" s="196">
        <v>1.51</v>
      </c>
      <c r="AB62" s="196">
        <v>0</v>
      </c>
      <c r="AC62" s="196">
        <v>3.93</v>
      </c>
      <c r="AD62" s="196">
        <v>20.77</v>
      </c>
      <c r="AE62" s="196">
        <v>0</v>
      </c>
      <c r="AF62" s="196">
        <v>0</v>
      </c>
      <c r="AG62" s="196">
        <v>-148.62</v>
      </c>
      <c r="AH62" s="196">
        <v>0</v>
      </c>
      <c r="AI62" s="196">
        <v>18.39</v>
      </c>
      <c r="AJ62" s="196">
        <v>0</v>
      </c>
      <c r="AK62" s="196">
        <v>17.649999999999999</v>
      </c>
      <c r="AL62" s="196">
        <v>0</v>
      </c>
      <c r="AM62" s="196">
        <v>0</v>
      </c>
      <c r="AN62" s="196">
        <v>0</v>
      </c>
      <c r="AO62" s="196">
        <v>124.51</v>
      </c>
      <c r="AP62" s="196">
        <v>0</v>
      </c>
      <c r="AQ62" s="196">
        <v>0</v>
      </c>
      <c r="AR62" s="196">
        <v>13.37</v>
      </c>
      <c r="AS62" s="196">
        <v>31.29</v>
      </c>
      <c r="AT62" s="196">
        <v>20.22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6.46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218.3</v>
      </c>
      <c r="L63" s="196">
        <v>0.24</v>
      </c>
      <c r="M63" s="196">
        <v>2.2400000000000002</v>
      </c>
      <c r="N63" s="196">
        <v>1.97</v>
      </c>
      <c r="O63" s="196">
        <v>1.39</v>
      </c>
      <c r="P63" s="196">
        <v>0.94</v>
      </c>
      <c r="Q63" s="196">
        <v>0.36</v>
      </c>
      <c r="R63" s="196">
        <v>0.71</v>
      </c>
      <c r="S63" s="196">
        <v>0.44</v>
      </c>
      <c r="T63" s="196">
        <v>0</v>
      </c>
      <c r="U63" s="196">
        <v>2.36</v>
      </c>
      <c r="V63" s="196">
        <v>0.34</v>
      </c>
      <c r="W63" s="196">
        <v>0.57999999999999996</v>
      </c>
      <c r="X63" s="196">
        <v>2.46</v>
      </c>
      <c r="Y63" s="196">
        <v>0</v>
      </c>
      <c r="Z63" s="196">
        <v>4.6399999999999997</v>
      </c>
      <c r="AA63" s="196">
        <v>1.51</v>
      </c>
      <c r="AB63" s="196">
        <v>0</v>
      </c>
      <c r="AC63" s="196">
        <v>3.93</v>
      </c>
      <c r="AD63" s="196">
        <v>20.77</v>
      </c>
      <c r="AE63" s="196">
        <v>0</v>
      </c>
      <c r="AF63" s="196">
        <v>0</v>
      </c>
      <c r="AG63" s="196">
        <v>-148.62</v>
      </c>
      <c r="AH63" s="196">
        <v>0</v>
      </c>
      <c r="AI63" s="196">
        <v>18.39</v>
      </c>
      <c r="AJ63" s="196">
        <v>0</v>
      </c>
      <c r="AK63" s="196">
        <v>17.649999999999999</v>
      </c>
      <c r="AL63" s="196">
        <v>0</v>
      </c>
      <c r="AM63" s="196">
        <v>0</v>
      </c>
      <c r="AN63" s="196">
        <v>0</v>
      </c>
      <c r="AO63" s="196">
        <v>124.51</v>
      </c>
      <c r="AP63" s="196">
        <v>0</v>
      </c>
      <c r="AQ63" s="196">
        <v>0</v>
      </c>
      <c r="AR63" s="196">
        <v>13.37</v>
      </c>
      <c r="AS63" s="196">
        <v>31.29</v>
      </c>
      <c r="AT63" s="196">
        <v>20.22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6.46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218.3</v>
      </c>
      <c r="L64" s="196">
        <v>0.24</v>
      </c>
      <c r="M64" s="196">
        <v>2.2400000000000002</v>
      </c>
      <c r="N64" s="196">
        <v>1.97</v>
      </c>
      <c r="O64" s="196">
        <v>1.39</v>
      </c>
      <c r="P64" s="196">
        <v>0.94</v>
      </c>
      <c r="Q64" s="196">
        <v>0.36</v>
      </c>
      <c r="R64" s="196">
        <v>0.71</v>
      </c>
      <c r="S64" s="196">
        <v>0.44</v>
      </c>
      <c r="T64" s="196">
        <v>0</v>
      </c>
      <c r="U64" s="196">
        <v>2.36</v>
      </c>
      <c r="V64" s="196">
        <v>0.34</v>
      </c>
      <c r="W64" s="196">
        <v>0.57999999999999996</v>
      </c>
      <c r="X64" s="196">
        <v>2.46</v>
      </c>
      <c r="Y64" s="196">
        <v>0</v>
      </c>
      <c r="Z64" s="196">
        <v>4.6399999999999997</v>
      </c>
      <c r="AA64" s="196">
        <v>1.51</v>
      </c>
      <c r="AB64" s="196">
        <v>0</v>
      </c>
      <c r="AC64" s="196">
        <v>3.93</v>
      </c>
      <c r="AD64" s="196">
        <v>20.77</v>
      </c>
      <c r="AE64" s="196">
        <v>0</v>
      </c>
      <c r="AF64" s="196">
        <v>0</v>
      </c>
      <c r="AG64" s="196">
        <v>-148.62</v>
      </c>
      <c r="AH64" s="196">
        <v>0</v>
      </c>
      <c r="AI64" s="196">
        <v>18.39</v>
      </c>
      <c r="AJ64" s="196">
        <v>0</v>
      </c>
      <c r="AK64" s="196">
        <v>17.649999999999999</v>
      </c>
      <c r="AL64" s="196">
        <v>0</v>
      </c>
      <c r="AM64" s="196">
        <v>0</v>
      </c>
      <c r="AN64" s="196">
        <v>0</v>
      </c>
      <c r="AO64" s="196">
        <v>124.51</v>
      </c>
      <c r="AP64" s="196">
        <v>0</v>
      </c>
      <c r="AQ64" s="196">
        <v>0</v>
      </c>
      <c r="AR64" s="196">
        <v>13.37</v>
      </c>
      <c r="AS64" s="196">
        <v>31.29</v>
      </c>
      <c r="AT64" s="196">
        <v>20.22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6.46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218.3</v>
      </c>
      <c r="L65" s="196">
        <v>0.24</v>
      </c>
      <c r="M65" s="196">
        <v>2.2400000000000002</v>
      </c>
      <c r="N65" s="196">
        <v>1.97</v>
      </c>
      <c r="O65" s="196">
        <v>1.39</v>
      </c>
      <c r="P65" s="196">
        <v>0.94</v>
      </c>
      <c r="Q65" s="196">
        <v>0.36</v>
      </c>
      <c r="R65" s="196">
        <v>0.71</v>
      </c>
      <c r="S65" s="196">
        <v>0.44</v>
      </c>
      <c r="T65" s="196">
        <v>0</v>
      </c>
      <c r="U65" s="196">
        <v>2.36</v>
      </c>
      <c r="V65" s="196">
        <v>0.34</v>
      </c>
      <c r="W65" s="196">
        <v>0.57999999999999996</v>
      </c>
      <c r="X65" s="196">
        <v>2.46</v>
      </c>
      <c r="Y65" s="196">
        <v>0</v>
      </c>
      <c r="Z65" s="196">
        <v>4.6399999999999997</v>
      </c>
      <c r="AA65" s="196">
        <v>1.51</v>
      </c>
      <c r="AB65" s="196">
        <v>0</v>
      </c>
      <c r="AC65" s="196">
        <v>3.93</v>
      </c>
      <c r="AD65" s="196">
        <v>20.77</v>
      </c>
      <c r="AE65" s="196">
        <v>0</v>
      </c>
      <c r="AF65" s="196">
        <v>0</v>
      </c>
      <c r="AG65" s="196">
        <v>-148.62</v>
      </c>
      <c r="AH65" s="196">
        <v>0</v>
      </c>
      <c r="AI65" s="196">
        <v>18.39</v>
      </c>
      <c r="AJ65" s="196">
        <v>0</v>
      </c>
      <c r="AK65" s="196">
        <v>17.649999999999999</v>
      </c>
      <c r="AL65" s="196">
        <v>0</v>
      </c>
      <c r="AM65" s="196">
        <v>0</v>
      </c>
      <c r="AN65" s="196">
        <v>0</v>
      </c>
      <c r="AO65" s="196">
        <v>124.51</v>
      </c>
      <c r="AP65" s="196">
        <v>0</v>
      </c>
      <c r="AQ65" s="196">
        <v>0</v>
      </c>
      <c r="AR65" s="196">
        <v>13.37</v>
      </c>
      <c r="AS65" s="196">
        <v>31.29</v>
      </c>
      <c r="AT65" s="196">
        <v>20.22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6.46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170.2</v>
      </c>
      <c r="L66" s="196">
        <v>0.24</v>
      </c>
      <c r="M66" s="196">
        <v>2.2400000000000002</v>
      </c>
      <c r="N66" s="196">
        <v>1.97</v>
      </c>
      <c r="O66" s="196">
        <v>1.39</v>
      </c>
      <c r="P66" s="196">
        <v>0.94</v>
      </c>
      <c r="Q66" s="196">
        <v>0.36</v>
      </c>
      <c r="R66" s="196">
        <v>0.71</v>
      </c>
      <c r="S66" s="196">
        <v>0.44</v>
      </c>
      <c r="T66" s="196">
        <v>0</v>
      </c>
      <c r="U66" s="196">
        <v>2.36</v>
      </c>
      <c r="V66" s="196">
        <v>0.34</v>
      </c>
      <c r="W66" s="196">
        <v>0.57999999999999996</v>
      </c>
      <c r="X66" s="196">
        <v>2.46</v>
      </c>
      <c r="Y66" s="196">
        <v>0</v>
      </c>
      <c r="Z66" s="196">
        <v>4.6399999999999997</v>
      </c>
      <c r="AA66" s="196">
        <v>1.51</v>
      </c>
      <c r="AB66" s="196">
        <v>0</v>
      </c>
      <c r="AC66" s="196">
        <v>3.93</v>
      </c>
      <c r="AD66" s="196">
        <v>20.77</v>
      </c>
      <c r="AE66" s="196">
        <v>0</v>
      </c>
      <c r="AF66" s="196">
        <v>0</v>
      </c>
      <c r="AG66" s="196">
        <v>-148.62</v>
      </c>
      <c r="AH66" s="196">
        <v>0</v>
      </c>
      <c r="AI66" s="196">
        <v>18.39</v>
      </c>
      <c r="AJ66" s="196">
        <v>0</v>
      </c>
      <c r="AK66" s="196">
        <v>17.649999999999999</v>
      </c>
      <c r="AL66" s="196">
        <v>0</v>
      </c>
      <c r="AM66" s="196">
        <v>0</v>
      </c>
      <c r="AN66" s="196">
        <v>0</v>
      </c>
      <c r="AO66" s="196">
        <v>124.51</v>
      </c>
      <c r="AP66" s="196">
        <v>0</v>
      </c>
      <c r="AQ66" s="196">
        <v>0</v>
      </c>
      <c r="AR66" s="196">
        <v>13.37</v>
      </c>
      <c r="AS66" s="196">
        <v>31.29</v>
      </c>
      <c r="AT66" s="196">
        <v>20.22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6.46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122.1</v>
      </c>
      <c r="L67" s="196">
        <v>0.41</v>
      </c>
      <c r="M67" s="196">
        <v>2.2400000000000002</v>
      </c>
      <c r="N67" s="196">
        <v>1.97</v>
      </c>
      <c r="O67" s="196">
        <v>1.39</v>
      </c>
      <c r="P67" s="196">
        <v>0.94</v>
      </c>
      <c r="Q67" s="196">
        <v>0.36</v>
      </c>
      <c r="R67" s="196">
        <v>0.71</v>
      </c>
      <c r="S67" s="196">
        <v>0.44</v>
      </c>
      <c r="T67" s="196">
        <v>0</v>
      </c>
      <c r="U67" s="196">
        <v>2.36</v>
      </c>
      <c r="V67" s="196">
        <v>0.34</v>
      </c>
      <c r="W67" s="196">
        <v>0.57999999999999996</v>
      </c>
      <c r="X67" s="196">
        <v>2.46</v>
      </c>
      <c r="Y67" s="196">
        <v>0</v>
      </c>
      <c r="Z67" s="196">
        <v>4.6399999999999997</v>
      </c>
      <c r="AA67" s="196">
        <v>1.51</v>
      </c>
      <c r="AB67" s="196">
        <v>0</v>
      </c>
      <c r="AC67" s="196">
        <v>3.93</v>
      </c>
      <c r="AD67" s="196">
        <v>20.77</v>
      </c>
      <c r="AE67" s="196">
        <v>0</v>
      </c>
      <c r="AF67" s="196">
        <v>0</v>
      </c>
      <c r="AG67" s="196">
        <v>-148.62</v>
      </c>
      <c r="AH67" s="196">
        <v>0</v>
      </c>
      <c r="AI67" s="196">
        <v>18.39</v>
      </c>
      <c r="AJ67" s="196">
        <v>0</v>
      </c>
      <c r="AK67" s="196">
        <v>24.61</v>
      </c>
      <c r="AL67" s="196">
        <v>0</v>
      </c>
      <c r="AM67" s="196">
        <v>0</v>
      </c>
      <c r="AN67" s="196">
        <v>0</v>
      </c>
      <c r="AO67" s="196">
        <v>124.51</v>
      </c>
      <c r="AP67" s="196">
        <v>0</v>
      </c>
      <c r="AQ67" s="196">
        <v>0</v>
      </c>
      <c r="AR67" s="196">
        <v>13.37</v>
      </c>
      <c r="AS67" s="196">
        <v>31.29</v>
      </c>
      <c r="AT67" s="196">
        <v>20.22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6.46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73.78</v>
      </c>
      <c r="L68" s="196">
        <v>0.25</v>
      </c>
      <c r="M68" s="196">
        <v>2.2400000000000002</v>
      </c>
      <c r="N68" s="196">
        <v>1.97</v>
      </c>
      <c r="O68" s="196">
        <v>1.39</v>
      </c>
      <c r="P68" s="196">
        <v>0.94</v>
      </c>
      <c r="Q68" s="196">
        <v>0.36</v>
      </c>
      <c r="R68" s="196">
        <v>0.71</v>
      </c>
      <c r="S68" s="196">
        <v>0.44</v>
      </c>
      <c r="T68" s="196">
        <v>0</v>
      </c>
      <c r="U68" s="196">
        <v>2.36</v>
      </c>
      <c r="V68" s="196">
        <v>0.34</v>
      </c>
      <c r="W68" s="196">
        <v>0.57999999999999996</v>
      </c>
      <c r="X68" s="196">
        <v>2.46</v>
      </c>
      <c r="Y68" s="196">
        <v>0</v>
      </c>
      <c r="Z68" s="196">
        <v>4.6399999999999997</v>
      </c>
      <c r="AA68" s="196">
        <v>1.51</v>
      </c>
      <c r="AB68" s="196">
        <v>0</v>
      </c>
      <c r="AC68" s="196">
        <v>3.93</v>
      </c>
      <c r="AD68" s="196">
        <v>20.77</v>
      </c>
      <c r="AE68" s="196">
        <v>0</v>
      </c>
      <c r="AF68" s="196">
        <v>0</v>
      </c>
      <c r="AG68" s="196">
        <v>-148.62</v>
      </c>
      <c r="AH68" s="196">
        <v>0</v>
      </c>
      <c r="AI68" s="196">
        <v>18.39</v>
      </c>
      <c r="AJ68" s="196">
        <v>0</v>
      </c>
      <c r="AK68" s="196">
        <v>24.61</v>
      </c>
      <c r="AL68" s="196">
        <v>0</v>
      </c>
      <c r="AM68" s="196">
        <v>0</v>
      </c>
      <c r="AN68" s="196">
        <v>0</v>
      </c>
      <c r="AO68" s="196">
        <v>124.51</v>
      </c>
      <c r="AP68" s="196">
        <v>0</v>
      </c>
      <c r="AQ68" s="196">
        <v>0</v>
      </c>
      <c r="AR68" s="196">
        <v>13.37</v>
      </c>
      <c r="AS68" s="196">
        <v>31.29</v>
      </c>
      <c r="AT68" s="196">
        <v>20.22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6.46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25.68</v>
      </c>
      <c r="L69" s="196">
        <v>0.24</v>
      </c>
      <c r="M69" s="196">
        <v>2.2400000000000002</v>
      </c>
      <c r="N69" s="196">
        <v>1.97</v>
      </c>
      <c r="O69" s="196">
        <v>1.39</v>
      </c>
      <c r="P69" s="196">
        <v>0.94</v>
      </c>
      <c r="Q69" s="196">
        <v>0.36</v>
      </c>
      <c r="R69" s="196">
        <v>0.71</v>
      </c>
      <c r="S69" s="196">
        <v>0.44</v>
      </c>
      <c r="T69" s="196">
        <v>0</v>
      </c>
      <c r="U69" s="196">
        <v>2.36</v>
      </c>
      <c r="V69" s="196">
        <v>0.35</v>
      </c>
      <c r="W69" s="196">
        <v>0.57999999999999996</v>
      </c>
      <c r="X69" s="196">
        <v>2.46</v>
      </c>
      <c r="Y69" s="196">
        <v>0</v>
      </c>
      <c r="Z69" s="196">
        <v>4.6399999999999997</v>
      </c>
      <c r="AA69" s="196">
        <v>1.51</v>
      </c>
      <c r="AB69" s="196">
        <v>0</v>
      </c>
      <c r="AC69" s="196">
        <v>3.93</v>
      </c>
      <c r="AD69" s="196">
        <v>20.77</v>
      </c>
      <c r="AE69" s="196">
        <v>0</v>
      </c>
      <c r="AF69" s="196">
        <v>0</v>
      </c>
      <c r="AG69" s="196">
        <v>-148.62</v>
      </c>
      <c r="AH69" s="196">
        <v>0</v>
      </c>
      <c r="AI69" s="196">
        <v>18.39</v>
      </c>
      <c r="AJ69" s="196">
        <v>0</v>
      </c>
      <c r="AK69" s="196">
        <v>24.61</v>
      </c>
      <c r="AL69" s="196">
        <v>0</v>
      </c>
      <c r="AM69" s="196">
        <v>0</v>
      </c>
      <c r="AN69" s="196">
        <v>0</v>
      </c>
      <c r="AO69" s="196">
        <v>124.51</v>
      </c>
      <c r="AP69" s="196">
        <v>0</v>
      </c>
      <c r="AQ69" s="196">
        <v>0</v>
      </c>
      <c r="AR69" s="196">
        <v>13.37</v>
      </c>
      <c r="AS69" s="196">
        <v>31.29</v>
      </c>
      <c r="AT69" s="196">
        <v>20.22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6.46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19.25</v>
      </c>
      <c r="L70" s="196">
        <v>0.24</v>
      </c>
      <c r="M70" s="196">
        <v>2.2400000000000002</v>
      </c>
      <c r="N70" s="196">
        <v>1.97</v>
      </c>
      <c r="O70" s="196">
        <v>1.39</v>
      </c>
      <c r="P70" s="196">
        <v>0.94</v>
      </c>
      <c r="Q70" s="196">
        <v>0.36</v>
      </c>
      <c r="R70" s="196">
        <v>0.71</v>
      </c>
      <c r="S70" s="196">
        <v>0.44</v>
      </c>
      <c r="T70" s="196">
        <v>0</v>
      </c>
      <c r="U70" s="196">
        <v>2.36</v>
      </c>
      <c r="V70" s="196">
        <v>0.35</v>
      </c>
      <c r="W70" s="196">
        <v>0.57999999999999996</v>
      </c>
      <c r="X70" s="196">
        <v>2.46</v>
      </c>
      <c r="Y70" s="196">
        <v>0</v>
      </c>
      <c r="Z70" s="196">
        <v>4.6399999999999997</v>
      </c>
      <c r="AA70" s="196">
        <v>1.51</v>
      </c>
      <c r="AB70" s="196">
        <v>0</v>
      </c>
      <c r="AC70" s="196">
        <v>3.93</v>
      </c>
      <c r="AD70" s="196">
        <v>20.77</v>
      </c>
      <c r="AE70" s="196">
        <v>0</v>
      </c>
      <c r="AF70" s="196">
        <v>0</v>
      </c>
      <c r="AG70" s="196">
        <v>-148.62</v>
      </c>
      <c r="AH70" s="196">
        <v>0</v>
      </c>
      <c r="AI70" s="196">
        <v>18.39</v>
      </c>
      <c r="AJ70" s="196">
        <v>0</v>
      </c>
      <c r="AK70" s="196">
        <v>24.61</v>
      </c>
      <c r="AL70" s="196">
        <v>0</v>
      </c>
      <c r="AM70" s="196">
        <v>0</v>
      </c>
      <c r="AN70" s="196">
        <v>0</v>
      </c>
      <c r="AO70" s="196">
        <v>124.51</v>
      </c>
      <c r="AP70" s="196">
        <v>0</v>
      </c>
      <c r="AQ70" s="196">
        <v>0</v>
      </c>
      <c r="AR70" s="196">
        <v>13.37</v>
      </c>
      <c r="AS70" s="196">
        <v>31.29</v>
      </c>
      <c r="AT70" s="196">
        <v>20.22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6.46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19.25</v>
      </c>
      <c r="L71" s="196">
        <v>0.24</v>
      </c>
      <c r="M71" s="196">
        <v>2.2400000000000002</v>
      </c>
      <c r="N71" s="196">
        <v>1.97</v>
      </c>
      <c r="O71" s="196">
        <v>1.39</v>
      </c>
      <c r="P71" s="196">
        <v>0.94</v>
      </c>
      <c r="Q71" s="196">
        <v>0.36</v>
      </c>
      <c r="R71" s="196">
        <v>0.71</v>
      </c>
      <c r="S71" s="196">
        <v>0.44</v>
      </c>
      <c r="T71" s="196">
        <v>0</v>
      </c>
      <c r="U71" s="196">
        <v>2.36</v>
      </c>
      <c r="V71" s="196">
        <v>0.35</v>
      </c>
      <c r="W71" s="196">
        <v>0.57999999999999996</v>
      </c>
      <c r="X71" s="196">
        <v>2.46</v>
      </c>
      <c r="Y71" s="196">
        <v>0</v>
      </c>
      <c r="Z71" s="196">
        <v>4.6399999999999997</v>
      </c>
      <c r="AA71" s="196">
        <v>1.51</v>
      </c>
      <c r="AB71" s="196">
        <v>0</v>
      </c>
      <c r="AC71" s="196">
        <v>1.99</v>
      </c>
      <c r="AD71" s="196">
        <v>20.77</v>
      </c>
      <c r="AE71" s="196">
        <v>0</v>
      </c>
      <c r="AF71" s="196">
        <v>0</v>
      </c>
      <c r="AG71" s="196">
        <v>-148.62</v>
      </c>
      <c r="AH71" s="196">
        <v>0</v>
      </c>
      <c r="AI71" s="196">
        <v>18.39</v>
      </c>
      <c r="AJ71" s="196">
        <v>0</v>
      </c>
      <c r="AK71" s="196">
        <v>24.61</v>
      </c>
      <c r="AL71" s="196">
        <v>0</v>
      </c>
      <c r="AM71" s="196">
        <v>0</v>
      </c>
      <c r="AN71" s="196">
        <v>0</v>
      </c>
      <c r="AO71" s="196">
        <v>124.51</v>
      </c>
      <c r="AP71" s="196">
        <v>0</v>
      </c>
      <c r="AQ71" s="196">
        <v>0</v>
      </c>
      <c r="AR71" s="196">
        <v>13.37</v>
      </c>
      <c r="AS71" s="196">
        <v>31.29</v>
      </c>
      <c r="AT71" s="196">
        <v>20.22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6.46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19.25</v>
      </c>
      <c r="L72" s="196">
        <v>0.24</v>
      </c>
      <c r="M72" s="196">
        <v>2.2400000000000002</v>
      </c>
      <c r="N72" s="196">
        <v>1.97</v>
      </c>
      <c r="O72" s="196">
        <v>1.39</v>
      </c>
      <c r="P72" s="196">
        <v>0.94</v>
      </c>
      <c r="Q72" s="196">
        <v>0.36</v>
      </c>
      <c r="R72" s="196">
        <v>0.71</v>
      </c>
      <c r="S72" s="196">
        <v>0.44</v>
      </c>
      <c r="T72" s="196">
        <v>0</v>
      </c>
      <c r="U72" s="196">
        <v>2.36</v>
      </c>
      <c r="V72" s="196">
        <v>0.35</v>
      </c>
      <c r="W72" s="196">
        <v>0.57999999999999996</v>
      </c>
      <c r="X72" s="196">
        <v>2.46</v>
      </c>
      <c r="Y72" s="196">
        <v>0</v>
      </c>
      <c r="Z72" s="196">
        <v>4.6399999999999997</v>
      </c>
      <c r="AA72" s="196">
        <v>1.51</v>
      </c>
      <c r="AB72" s="196">
        <v>0</v>
      </c>
      <c r="AC72" s="196">
        <v>1.99</v>
      </c>
      <c r="AD72" s="196">
        <v>20.77</v>
      </c>
      <c r="AE72" s="196">
        <v>0</v>
      </c>
      <c r="AF72" s="196">
        <v>0</v>
      </c>
      <c r="AG72" s="196">
        <v>-148.62</v>
      </c>
      <c r="AH72" s="196">
        <v>0</v>
      </c>
      <c r="AI72" s="196">
        <v>18.39</v>
      </c>
      <c r="AJ72" s="196">
        <v>0</v>
      </c>
      <c r="AK72" s="196">
        <v>24.61</v>
      </c>
      <c r="AL72" s="196">
        <v>0</v>
      </c>
      <c r="AM72" s="196">
        <v>0</v>
      </c>
      <c r="AN72" s="196">
        <v>0</v>
      </c>
      <c r="AO72" s="196">
        <v>124.51</v>
      </c>
      <c r="AP72" s="196">
        <v>0</v>
      </c>
      <c r="AQ72" s="196">
        <v>0</v>
      </c>
      <c r="AR72" s="196">
        <v>13.37</v>
      </c>
      <c r="AS72" s="196">
        <v>31.29</v>
      </c>
      <c r="AT72" s="196">
        <v>20.22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6.46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19.25</v>
      </c>
      <c r="L73" s="196">
        <v>0.24</v>
      </c>
      <c r="M73" s="196">
        <v>2.2400000000000002</v>
      </c>
      <c r="N73" s="196">
        <v>1.97</v>
      </c>
      <c r="O73" s="196">
        <v>1.39</v>
      </c>
      <c r="P73" s="196">
        <v>0.94</v>
      </c>
      <c r="Q73" s="196">
        <v>0.36</v>
      </c>
      <c r="R73" s="196">
        <v>0.71</v>
      </c>
      <c r="S73" s="196">
        <v>0.44</v>
      </c>
      <c r="T73" s="196">
        <v>0</v>
      </c>
      <c r="U73" s="196">
        <v>2.36</v>
      </c>
      <c r="V73" s="196">
        <v>0.35</v>
      </c>
      <c r="W73" s="196">
        <v>0.57999999999999996</v>
      </c>
      <c r="X73" s="196">
        <v>2.46</v>
      </c>
      <c r="Y73" s="196">
        <v>0</v>
      </c>
      <c r="Z73" s="196">
        <v>4.6399999999999997</v>
      </c>
      <c r="AA73" s="196">
        <v>1.51</v>
      </c>
      <c r="AB73" s="196">
        <v>0</v>
      </c>
      <c r="AC73" s="196">
        <v>1.99</v>
      </c>
      <c r="AD73" s="196">
        <v>20.77</v>
      </c>
      <c r="AE73" s="196">
        <v>0</v>
      </c>
      <c r="AF73" s="196">
        <v>0</v>
      </c>
      <c r="AG73" s="196">
        <v>-148.62</v>
      </c>
      <c r="AH73" s="196">
        <v>0</v>
      </c>
      <c r="AI73" s="196">
        <v>18.39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124.51</v>
      </c>
      <c r="AP73" s="196">
        <v>0</v>
      </c>
      <c r="AQ73" s="196">
        <v>0</v>
      </c>
      <c r="AR73" s="196">
        <v>13.37</v>
      </c>
      <c r="AS73" s="196">
        <v>31.29</v>
      </c>
      <c r="AT73" s="196">
        <v>20.22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6.46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19.25</v>
      </c>
      <c r="L74" s="196">
        <v>0.24</v>
      </c>
      <c r="M74" s="196">
        <v>2.2400000000000002</v>
      </c>
      <c r="N74" s="196">
        <v>1.97</v>
      </c>
      <c r="O74" s="196">
        <v>1.39</v>
      </c>
      <c r="P74" s="196">
        <v>0.94</v>
      </c>
      <c r="Q74" s="196">
        <v>0.36</v>
      </c>
      <c r="R74" s="196">
        <v>0.71</v>
      </c>
      <c r="S74" s="196">
        <v>0.44</v>
      </c>
      <c r="T74" s="196">
        <v>0</v>
      </c>
      <c r="U74" s="196">
        <v>2.36</v>
      </c>
      <c r="V74" s="196">
        <v>0.35</v>
      </c>
      <c r="W74" s="196">
        <v>0.57999999999999996</v>
      </c>
      <c r="X74" s="196">
        <v>2.46</v>
      </c>
      <c r="Y74" s="196">
        <v>0</v>
      </c>
      <c r="Z74" s="196">
        <v>4.6399999999999997</v>
      </c>
      <c r="AA74" s="196">
        <v>1.51</v>
      </c>
      <c r="AB74" s="196">
        <v>0</v>
      </c>
      <c r="AC74" s="196">
        <v>1.99</v>
      </c>
      <c r="AD74" s="196">
        <v>20.77</v>
      </c>
      <c r="AE74" s="196">
        <v>0</v>
      </c>
      <c r="AF74" s="196">
        <v>0</v>
      </c>
      <c r="AG74" s="196">
        <v>-148.62</v>
      </c>
      <c r="AH74" s="196">
        <v>0</v>
      </c>
      <c r="AI74" s="196">
        <v>18.39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124.51</v>
      </c>
      <c r="AP74" s="196">
        <v>0</v>
      </c>
      <c r="AQ74" s="196">
        <v>0</v>
      </c>
      <c r="AR74" s="196">
        <v>13.37</v>
      </c>
      <c r="AS74" s="196">
        <v>31.29</v>
      </c>
      <c r="AT74" s="196">
        <v>20.22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6.69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19.25</v>
      </c>
      <c r="L75" s="196">
        <v>0.24</v>
      </c>
      <c r="M75" s="196">
        <v>2.2400000000000002</v>
      </c>
      <c r="N75" s="196">
        <v>1.97</v>
      </c>
      <c r="O75" s="196">
        <v>1.39</v>
      </c>
      <c r="P75" s="196">
        <v>0.94</v>
      </c>
      <c r="Q75" s="196">
        <v>0.36</v>
      </c>
      <c r="R75" s="196">
        <v>0.71</v>
      </c>
      <c r="S75" s="196">
        <v>0.44</v>
      </c>
      <c r="T75" s="196">
        <v>0</v>
      </c>
      <c r="U75" s="196">
        <v>2.36</v>
      </c>
      <c r="V75" s="196">
        <v>0.35</v>
      </c>
      <c r="W75" s="196">
        <v>0.57999999999999996</v>
      </c>
      <c r="X75" s="196">
        <v>2.46</v>
      </c>
      <c r="Y75" s="196">
        <v>0</v>
      </c>
      <c r="Z75" s="196">
        <v>4.6399999999999997</v>
      </c>
      <c r="AA75" s="196">
        <v>1.51</v>
      </c>
      <c r="AB75" s="196">
        <v>0</v>
      </c>
      <c r="AC75" s="196">
        <v>1.99</v>
      </c>
      <c r="AD75" s="196">
        <v>20.77</v>
      </c>
      <c r="AE75" s="196">
        <v>0</v>
      </c>
      <c r="AF75" s="196">
        <v>0</v>
      </c>
      <c r="AG75" s="196">
        <v>-148.62</v>
      </c>
      <c r="AH75" s="196">
        <v>0</v>
      </c>
      <c r="AI75" s="196">
        <v>18.39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124.51</v>
      </c>
      <c r="AP75" s="196">
        <v>0</v>
      </c>
      <c r="AQ75" s="196">
        <v>0</v>
      </c>
      <c r="AR75" s="196">
        <v>13.37</v>
      </c>
      <c r="AS75" s="196">
        <v>31.29</v>
      </c>
      <c r="AT75" s="196">
        <v>20.22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6.69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19.25</v>
      </c>
      <c r="L76" s="196">
        <v>0.24</v>
      </c>
      <c r="M76" s="196">
        <v>2.2400000000000002</v>
      </c>
      <c r="N76" s="196">
        <v>1.97</v>
      </c>
      <c r="O76" s="196">
        <v>1.39</v>
      </c>
      <c r="P76" s="196">
        <v>0.94</v>
      </c>
      <c r="Q76" s="196">
        <v>0.36</v>
      </c>
      <c r="R76" s="196">
        <v>0.71</v>
      </c>
      <c r="S76" s="196">
        <v>0.44</v>
      </c>
      <c r="T76" s="196">
        <v>0</v>
      </c>
      <c r="U76" s="196">
        <v>2.36</v>
      </c>
      <c r="V76" s="196">
        <v>0.35</v>
      </c>
      <c r="W76" s="196">
        <v>0.57999999999999996</v>
      </c>
      <c r="X76" s="196">
        <v>2.46</v>
      </c>
      <c r="Y76" s="196">
        <v>0</v>
      </c>
      <c r="Z76" s="196">
        <v>4.6399999999999997</v>
      </c>
      <c r="AA76" s="196">
        <v>1.51</v>
      </c>
      <c r="AB76" s="196">
        <v>0</v>
      </c>
      <c r="AC76" s="196">
        <v>1.99</v>
      </c>
      <c r="AD76" s="196">
        <v>20.77</v>
      </c>
      <c r="AE76" s="196">
        <v>0</v>
      </c>
      <c r="AF76" s="196">
        <v>0</v>
      </c>
      <c r="AG76" s="196">
        <v>-148.62</v>
      </c>
      <c r="AH76" s="196">
        <v>0</v>
      </c>
      <c r="AI76" s="196">
        <v>18.39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124.51</v>
      </c>
      <c r="AP76" s="196">
        <v>0</v>
      </c>
      <c r="AQ76" s="196">
        <v>0</v>
      </c>
      <c r="AR76" s="196">
        <v>13.37</v>
      </c>
      <c r="AS76" s="196">
        <v>31.29</v>
      </c>
      <c r="AT76" s="196">
        <v>20.22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6.69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19.25</v>
      </c>
      <c r="L77" s="196">
        <v>0.24</v>
      </c>
      <c r="M77" s="196">
        <v>2.2400000000000002</v>
      </c>
      <c r="N77" s="196">
        <v>1.97</v>
      </c>
      <c r="O77" s="196">
        <v>1.39</v>
      </c>
      <c r="P77" s="196">
        <v>0.94</v>
      </c>
      <c r="Q77" s="196">
        <v>0.36</v>
      </c>
      <c r="R77" s="196">
        <v>0.71</v>
      </c>
      <c r="S77" s="196">
        <v>0.44</v>
      </c>
      <c r="T77" s="196">
        <v>0</v>
      </c>
      <c r="U77" s="196">
        <v>2.36</v>
      </c>
      <c r="V77" s="196">
        <v>0.35</v>
      </c>
      <c r="W77" s="196">
        <v>0.57999999999999996</v>
      </c>
      <c r="X77" s="196">
        <v>2.46</v>
      </c>
      <c r="Y77" s="196">
        <v>0</v>
      </c>
      <c r="Z77" s="196">
        <v>4.6399999999999997</v>
      </c>
      <c r="AA77" s="196">
        <v>1.51</v>
      </c>
      <c r="AB77" s="196">
        <v>0</v>
      </c>
      <c r="AC77" s="196">
        <v>1.99</v>
      </c>
      <c r="AD77" s="196">
        <v>20.77</v>
      </c>
      <c r="AE77" s="196">
        <v>0</v>
      </c>
      <c r="AF77" s="196">
        <v>0</v>
      </c>
      <c r="AG77" s="196">
        <v>-148.62</v>
      </c>
      <c r="AH77" s="196">
        <v>0</v>
      </c>
      <c r="AI77" s="196">
        <v>18.39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124.51</v>
      </c>
      <c r="AP77" s="196">
        <v>0</v>
      </c>
      <c r="AQ77" s="196">
        <v>0</v>
      </c>
      <c r="AR77" s="196">
        <v>13.37</v>
      </c>
      <c r="AS77" s="196">
        <v>31.29</v>
      </c>
      <c r="AT77" s="196">
        <v>20.22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6.69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19.25</v>
      </c>
      <c r="L78" s="196">
        <v>0.24</v>
      </c>
      <c r="M78" s="196">
        <v>2.2400000000000002</v>
      </c>
      <c r="N78" s="196">
        <v>1.97</v>
      </c>
      <c r="O78" s="196">
        <v>1.39</v>
      </c>
      <c r="P78" s="196">
        <v>0.94</v>
      </c>
      <c r="Q78" s="196">
        <v>0.36</v>
      </c>
      <c r="R78" s="196">
        <v>0.71</v>
      </c>
      <c r="S78" s="196">
        <v>0.44</v>
      </c>
      <c r="T78" s="196">
        <v>0</v>
      </c>
      <c r="U78" s="196">
        <v>2.36</v>
      </c>
      <c r="V78" s="196">
        <v>0.35</v>
      </c>
      <c r="W78" s="196">
        <v>0.57999999999999996</v>
      </c>
      <c r="X78" s="196">
        <v>2.46</v>
      </c>
      <c r="Y78" s="196">
        <v>0</v>
      </c>
      <c r="Z78" s="196">
        <v>4.6399999999999997</v>
      </c>
      <c r="AA78" s="196">
        <v>1.51</v>
      </c>
      <c r="AB78" s="196">
        <v>0</v>
      </c>
      <c r="AC78" s="196">
        <v>1.99</v>
      </c>
      <c r="AD78" s="196">
        <v>20.77</v>
      </c>
      <c r="AE78" s="196">
        <v>0</v>
      </c>
      <c r="AF78" s="196">
        <v>0</v>
      </c>
      <c r="AG78" s="196">
        <v>-148.62</v>
      </c>
      <c r="AH78" s="196">
        <v>0</v>
      </c>
      <c r="AI78" s="196">
        <v>18.39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124.51</v>
      </c>
      <c r="AP78" s="196">
        <v>0</v>
      </c>
      <c r="AQ78" s="196">
        <v>0</v>
      </c>
      <c r="AR78" s="196">
        <v>13.37</v>
      </c>
      <c r="AS78" s="196">
        <v>31.29</v>
      </c>
      <c r="AT78" s="196">
        <v>20.22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6.69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19.25</v>
      </c>
      <c r="L79" s="196">
        <v>0.24</v>
      </c>
      <c r="M79" s="196">
        <v>2.2400000000000002</v>
      </c>
      <c r="N79" s="196">
        <v>1.97</v>
      </c>
      <c r="O79" s="196">
        <v>1.39</v>
      </c>
      <c r="P79" s="196">
        <v>0.94</v>
      </c>
      <c r="Q79" s="196">
        <v>0.36</v>
      </c>
      <c r="R79" s="196">
        <v>0.71</v>
      </c>
      <c r="S79" s="196">
        <v>0.44</v>
      </c>
      <c r="T79" s="196">
        <v>0</v>
      </c>
      <c r="U79" s="196">
        <v>2.36</v>
      </c>
      <c r="V79" s="196">
        <v>0.35</v>
      </c>
      <c r="W79" s="196">
        <v>0.57999999999999996</v>
      </c>
      <c r="X79" s="196">
        <v>2.46</v>
      </c>
      <c r="Y79" s="196">
        <v>0</v>
      </c>
      <c r="Z79" s="196">
        <v>4.6399999999999997</v>
      </c>
      <c r="AA79" s="196">
        <v>1.51</v>
      </c>
      <c r="AB79" s="196">
        <v>0</v>
      </c>
      <c r="AC79" s="196">
        <v>1.99</v>
      </c>
      <c r="AD79" s="196">
        <v>20.77</v>
      </c>
      <c r="AE79" s="196">
        <v>0</v>
      </c>
      <c r="AF79" s="196">
        <v>0</v>
      </c>
      <c r="AG79" s="196">
        <v>-148.62</v>
      </c>
      <c r="AH79" s="196">
        <v>0</v>
      </c>
      <c r="AI79" s="196">
        <v>18.39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124.51</v>
      </c>
      <c r="AP79" s="196">
        <v>0</v>
      </c>
      <c r="AQ79" s="196">
        <v>0</v>
      </c>
      <c r="AR79" s="196">
        <v>13.37</v>
      </c>
      <c r="AS79" s="196">
        <v>31.29</v>
      </c>
      <c r="AT79" s="196">
        <v>20.22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6.69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19.25</v>
      </c>
      <c r="L80" s="196">
        <v>0.24</v>
      </c>
      <c r="M80" s="196">
        <v>2.2400000000000002</v>
      </c>
      <c r="N80" s="196">
        <v>1.97</v>
      </c>
      <c r="O80" s="196">
        <v>1.39</v>
      </c>
      <c r="P80" s="196">
        <v>0.94</v>
      </c>
      <c r="Q80" s="196">
        <v>0.36</v>
      </c>
      <c r="R80" s="196">
        <v>0.71</v>
      </c>
      <c r="S80" s="196">
        <v>0.44</v>
      </c>
      <c r="T80" s="196">
        <v>0</v>
      </c>
      <c r="U80" s="196">
        <v>2.36</v>
      </c>
      <c r="V80" s="196">
        <v>0.35</v>
      </c>
      <c r="W80" s="196">
        <v>0.57999999999999996</v>
      </c>
      <c r="X80" s="196">
        <v>2.46</v>
      </c>
      <c r="Y80" s="196">
        <v>0</v>
      </c>
      <c r="Z80" s="196">
        <v>4.6399999999999997</v>
      </c>
      <c r="AA80" s="196">
        <v>1.51</v>
      </c>
      <c r="AB80" s="196">
        <v>0</v>
      </c>
      <c r="AC80" s="196">
        <v>1.99</v>
      </c>
      <c r="AD80" s="196">
        <v>20.77</v>
      </c>
      <c r="AE80" s="196">
        <v>0</v>
      </c>
      <c r="AF80" s="196">
        <v>0</v>
      </c>
      <c r="AG80" s="196">
        <v>-148.62</v>
      </c>
      <c r="AH80" s="196">
        <v>0</v>
      </c>
      <c r="AI80" s="196">
        <v>18.39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124.51</v>
      </c>
      <c r="AP80" s="196">
        <v>0</v>
      </c>
      <c r="AQ80" s="196">
        <v>0</v>
      </c>
      <c r="AR80" s="196">
        <v>13.37</v>
      </c>
      <c r="AS80" s="196">
        <v>31.29</v>
      </c>
      <c r="AT80" s="196">
        <v>20.22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6.69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19.25</v>
      </c>
      <c r="L81" s="196">
        <v>0.24</v>
      </c>
      <c r="M81" s="196">
        <v>2.2400000000000002</v>
      </c>
      <c r="N81" s="196">
        <v>1.97</v>
      </c>
      <c r="O81" s="196">
        <v>1.39</v>
      </c>
      <c r="P81" s="196">
        <v>0.94</v>
      </c>
      <c r="Q81" s="196">
        <v>0.36</v>
      </c>
      <c r="R81" s="196">
        <v>0.71</v>
      </c>
      <c r="S81" s="196">
        <v>0.44</v>
      </c>
      <c r="T81" s="196">
        <v>0</v>
      </c>
      <c r="U81" s="196">
        <v>2.36</v>
      </c>
      <c r="V81" s="196">
        <v>0.35</v>
      </c>
      <c r="W81" s="196">
        <v>0.57999999999999996</v>
      </c>
      <c r="X81" s="196">
        <v>2.46</v>
      </c>
      <c r="Y81" s="196">
        <v>0</v>
      </c>
      <c r="Z81" s="196">
        <v>4.6399999999999997</v>
      </c>
      <c r="AA81" s="196">
        <v>1.51</v>
      </c>
      <c r="AB81" s="196">
        <v>0</v>
      </c>
      <c r="AC81" s="196">
        <v>1.99</v>
      </c>
      <c r="AD81" s="196">
        <v>20.77</v>
      </c>
      <c r="AE81" s="196">
        <v>0</v>
      </c>
      <c r="AF81" s="196">
        <v>0</v>
      </c>
      <c r="AG81" s="196">
        <v>-148.62</v>
      </c>
      <c r="AH81" s="196">
        <v>0</v>
      </c>
      <c r="AI81" s="196">
        <v>18.39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124.51</v>
      </c>
      <c r="AP81" s="196">
        <v>0</v>
      </c>
      <c r="AQ81" s="196">
        <v>0</v>
      </c>
      <c r="AR81" s="196">
        <v>13.37</v>
      </c>
      <c r="AS81" s="196">
        <v>31.29</v>
      </c>
      <c r="AT81" s="196">
        <v>20.22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6.69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19.25</v>
      </c>
      <c r="L82" s="196">
        <v>0.24</v>
      </c>
      <c r="M82" s="196">
        <v>2.2400000000000002</v>
      </c>
      <c r="N82" s="196">
        <v>1.97</v>
      </c>
      <c r="O82" s="196">
        <v>1.39</v>
      </c>
      <c r="P82" s="196">
        <v>0.94</v>
      </c>
      <c r="Q82" s="196">
        <v>0.36</v>
      </c>
      <c r="R82" s="196">
        <v>0.71</v>
      </c>
      <c r="S82" s="196">
        <v>0.44</v>
      </c>
      <c r="T82" s="196">
        <v>0</v>
      </c>
      <c r="U82" s="196">
        <v>2.36</v>
      </c>
      <c r="V82" s="196">
        <v>0.35</v>
      </c>
      <c r="W82" s="196">
        <v>0.57999999999999996</v>
      </c>
      <c r="X82" s="196">
        <v>2.46</v>
      </c>
      <c r="Y82" s="196">
        <v>0</v>
      </c>
      <c r="Z82" s="196">
        <v>4.6399999999999997</v>
      </c>
      <c r="AA82" s="196">
        <v>1.51</v>
      </c>
      <c r="AB82" s="196">
        <v>0</v>
      </c>
      <c r="AC82" s="196">
        <v>1.99</v>
      </c>
      <c r="AD82" s="196">
        <v>20.77</v>
      </c>
      <c r="AE82" s="196">
        <v>0</v>
      </c>
      <c r="AF82" s="196">
        <v>0</v>
      </c>
      <c r="AG82" s="196">
        <v>-148.62</v>
      </c>
      <c r="AH82" s="196">
        <v>0</v>
      </c>
      <c r="AI82" s="196">
        <v>18.39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124.51</v>
      </c>
      <c r="AP82" s="196">
        <v>0</v>
      </c>
      <c r="AQ82" s="196">
        <v>0</v>
      </c>
      <c r="AR82" s="196">
        <v>13.37</v>
      </c>
      <c r="AS82" s="196">
        <v>31.29</v>
      </c>
      <c r="AT82" s="196">
        <v>20.22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6.69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19.25</v>
      </c>
      <c r="L83" s="196">
        <v>0.24</v>
      </c>
      <c r="M83" s="196">
        <v>2.2400000000000002</v>
      </c>
      <c r="N83" s="196">
        <v>1.97</v>
      </c>
      <c r="O83" s="196">
        <v>1.39</v>
      </c>
      <c r="P83" s="196">
        <v>0.94</v>
      </c>
      <c r="Q83" s="196">
        <v>0.36</v>
      </c>
      <c r="R83" s="196">
        <v>0.71</v>
      </c>
      <c r="S83" s="196">
        <v>0.44</v>
      </c>
      <c r="T83" s="196">
        <v>0</v>
      </c>
      <c r="U83" s="196">
        <v>2.36</v>
      </c>
      <c r="V83" s="196">
        <v>0.35</v>
      </c>
      <c r="W83" s="196">
        <v>0.57999999999999996</v>
      </c>
      <c r="X83" s="196">
        <v>2.46</v>
      </c>
      <c r="Y83" s="196">
        <v>0</v>
      </c>
      <c r="Z83" s="196">
        <v>4.6399999999999997</v>
      </c>
      <c r="AA83" s="196">
        <v>1.51</v>
      </c>
      <c r="AB83" s="196">
        <v>0</v>
      </c>
      <c r="AC83" s="196">
        <v>1.99</v>
      </c>
      <c r="AD83" s="196">
        <v>20.77</v>
      </c>
      <c r="AE83" s="196">
        <v>0</v>
      </c>
      <c r="AF83" s="196">
        <v>0</v>
      </c>
      <c r="AG83" s="196">
        <v>-148.62</v>
      </c>
      <c r="AH83" s="196">
        <v>0</v>
      </c>
      <c r="AI83" s="196">
        <v>18.39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124.51</v>
      </c>
      <c r="AP83" s="196">
        <v>0</v>
      </c>
      <c r="AQ83" s="196">
        <v>0</v>
      </c>
      <c r="AR83" s="196">
        <v>13.37</v>
      </c>
      <c r="AS83" s="196">
        <v>31.29</v>
      </c>
      <c r="AT83" s="196">
        <v>20.22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6.69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19.25</v>
      </c>
      <c r="L84" s="196">
        <v>0.24</v>
      </c>
      <c r="M84" s="196">
        <v>2.2400000000000002</v>
      </c>
      <c r="N84" s="196">
        <v>1.97</v>
      </c>
      <c r="O84" s="196">
        <v>1.39</v>
      </c>
      <c r="P84" s="196">
        <v>0.94</v>
      </c>
      <c r="Q84" s="196">
        <v>0.36</v>
      </c>
      <c r="R84" s="196">
        <v>0.71</v>
      </c>
      <c r="S84" s="196">
        <v>0.44</v>
      </c>
      <c r="T84" s="196">
        <v>0</v>
      </c>
      <c r="U84" s="196">
        <v>2.36</v>
      </c>
      <c r="V84" s="196">
        <v>0.35</v>
      </c>
      <c r="W84" s="196">
        <v>0.57999999999999996</v>
      </c>
      <c r="X84" s="196">
        <v>2.46</v>
      </c>
      <c r="Y84" s="196">
        <v>0</v>
      </c>
      <c r="Z84" s="196">
        <v>4.6399999999999997</v>
      </c>
      <c r="AA84" s="196">
        <v>1.51</v>
      </c>
      <c r="AB84" s="196">
        <v>0</v>
      </c>
      <c r="AC84" s="196">
        <v>1.99</v>
      </c>
      <c r="AD84" s="196">
        <v>20.77</v>
      </c>
      <c r="AE84" s="196">
        <v>0</v>
      </c>
      <c r="AF84" s="196">
        <v>0</v>
      </c>
      <c r="AG84" s="196">
        <v>-148.62</v>
      </c>
      <c r="AH84" s="196">
        <v>0</v>
      </c>
      <c r="AI84" s="196">
        <v>18.39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124.51</v>
      </c>
      <c r="AP84" s="196">
        <v>0</v>
      </c>
      <c r="AQ84" s="196">
        <v>0</v>
      </c>
      <c r="AR84" s="196">
        <v>13.37</v>
      </c>
      <c r="AS84" s="196">
        <v>31.29</v>
      </c>
      <c r="AT84" s="196">
        <v>20.22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6.69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19.25</v>
      </c>
      <c r="L85" s="196">
        <v>0.24</v>
      </c>
      <c r="M85" s="196">
        <v>2.2400000000000002</v>
      </c>
      <c r="N85" s="196">
        <v>1.97</v>
      </c>
      <c r="O85" s="196">
        <v>1.39</v>
      </c>
      <c r="P85" s="196">
        <v>0.94</v>
      </c>
      <c r="Q85" s="196">
        <v>0.36</v>
      </c>
      <c r="R85" s="196">
        <v>0.71</v>
      </c>
      <c r="S85" s="196">
        <v>0.44</v>
      </c>
      <c r="T85" s="196">
        <v>0</v>
      </c>
      <c r="U85" s="196">
        <v>2.36</v>
      </c>
      <c r="V85" s="196">
        <v>0.35</v>
      </c>
      <c r="W85" s="196">
        <v>0.57999999999999996</v>
      </c>
      <c r="X85" s="196">
        <v>2.46</v>
      </c>
      <c r="Y85" s="196">
        <v>0</v>
      </c>
      <c r="Z85" s="196">
        <v>4.6399999999999997</v>
      </c>
      <c r="AA85" s="196">
        <v>1.51</v>
      </c>
      <c r="AB85" s="196">
        <v>0</v>
      </c>
      <c r="AC85" s="196">
        <v>1.99</v>
      </c>
      <c r="AD85" s="196">
        <v>20.77</v>
      </c>
      <c r="AE85" s="196">
        <v>0</v>
      </c>
      <c r="AF85" s="196">
        <v>0</v>
      </c>
      <c r="AG85" s="196">
        <v>-148.62</v>
      </c>
      <c r="AH85" s="196">
        <v>0</v>
      </c>
      <c r="AI85" s="196">
        <v>18.39</v>
      </c>
      <c r="AJ85" s="196">
        <v>0</v>
      </c>
      <c r="AK85" s="196">
        <v>24.61</v>
      </c>
      <c r="AL85" s="196">
        <v>0</v>
      </c>
      <c r="AM85" s="196">
        <v>0</v>
      </c>
      <c r="AN85" s="196">
        <v>0</v>
      </c>
      <c r="AO85" s="196">
        <v>124.51</v>
      </c>
      <c r="AP85" s="196">
        <v>0</v>
      </c>
      <c r="AQ85" s="196">
        <v>0</v>
      </c>
      <c r="AR85" s="196">
        <v>13.37</v>
      </c>
      <c r="AS85" s="196">
        <v>31.29</v>
      </c>
      <c r="AT85" s="196">
        <v>20.22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6.69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19.25</v>
      </c>
      <c r="L86" s="196">
        <v>0.24</v>
      </c>
      <c r="M86" s="196">
        <v>2.2400000000000002</v>
      </c>
      <c r="N86" s="196">
        <v>1.97</v>
      </c>
      <c r="O86" s="196">
        <v>1.39</v>
      </c>
      <c r="P86" s="196">
        <v>0.94</v>
      </c>
      <c r="Q86" s="196">
        <v>0.36</v>
      </c>
      <c r="R86" s="196">
        <v>0.71</v>
      </c>
      <c r="S86" s="196">
        <v>0.44</v>
      </c>
      <c r="T86" s="196">
        <v>0</v>
      </c>
      <c r="U86" s="196">
        <v>2.36</v>
      </c>
      <c r="V86" s="196">
        <v>0.35</v>
      </c>
      <c r="W86" s="196">
        <v>0.57999999999999996</v>
      </c>
      <c r="X86" s="196">
        <v>2.46</v>
      </c>
      <c r="Y86" s="196">
        <v>0</v>
      </c>
      <c r="Z86" s="196">
        <v>4.6399999999999997</v>
      </c>
      <c r="AA86" s="196">
        <v>1.51</v>
      </c>
      <c r="AB86" s="196">
        <v>0</v>
      </c>
      <c r="AC86" s="196">
        <v>1.99</v>
      </c>
      <c r="AD86" s="196">
        <v>20.77</v>
      </c>
      <c r="AE86" s="196">
        <v>0</v>
      </c>
      <c r="AF86" s="196">
        <v>0</v>
      </c>
      <c r="AG86" s="196">
        <v>-148.62</v>
      </c>
      <c r="AH86" s="196">
        <v>0</v>
      </c>
      <c r="AI86" s="196">
        <v>18.39</v>
      </c>
      <c r="AJ86" s="196">
        <v>0</v>
      </c>
      <c r="AK86" s="196">
        <v>24.61</v>
      </c>
      <c r="AL86" s="196">
        <v>0</v>
      </c>
      <c r="AM86" s="196">
        <v>0</v>
      </c>
      <c r="AN86" s="196">
        <v>0</v>
      </c>
      <c r="AO86" s="196">
        <v>124.51</v>
      </c>
      <c r="AP86" s="196">
        <v>0</v>
      </c>
      <c r="AQ86" s="196">
        <v>0</v>
      </c>
      <c r="AR86" s="196">
        <v>13.37</v>
      </c>
      <c r="AS86" s="196">
        <v>31.29</v>
      </c>
      <c r="AT86" s="196">
        <v>20.22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6.69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73.78</v>
      </c>
      <c r="L87" s="196">
        <v>0.24</v>
      </c>
      <c r="M87" s="196">
        <v>2.2400000000000002</v>
      </c>
      <c r="N87" s="196">
        <v>1.97</v>
      </c>
      <c r="O87" s="196">
        <v>1.39</v>
      </c>
      <c r="P87" s="196">
        <v>0.94</v>
      </c>
      <c r="Q87" s="196">
        <v>0.36</v>
      </c>
      <c r="R87" s="196">
        <v>0.71</v>
      </c>
      <c r="S87" s="196">
        <v>0.44</v>
      </c>
      <c r="T87" s="196">
        <v>0</v>
      </c>
      <c r="U87" s="196">
        <v>2.36</v>
      </c>
      <c r="V87" s="196">
        <v>0.35</v>
      </c>
      <c r="W87" s="196">
        <v>0.57999999999999996</v>
      </c>
      <c r="X87" s="196">
        <v>2.46</v>
      </c>
      <c r="Y87" s="196">
        <v>0</v>
      </c>
      <c r="Z87" s="196">
        <v>4.6399999999999997</v>
      </c>
      <c r="AA87" s="196">
        <v>1.51</v>
      </c>
      <c r="AB87" s="196">
        <v>0</v>
      </c>
      <c r="AC87" s="196">
        <v>1.99</v>
      </c>
      <c r="AD87" s="196">
        <v>20.77</v>
      </c>
      <c r="AE87" s="196">
        <v>0</v>
      </c>
      <c r="AF87" s="196">
        <v>0</v>
      </c>
      <c r="AG87" s="196">
        <v>-148.62</v>
      </c>
      <c r="AH87" s="196">
        <v>0</v>
      </c>
      <c r="AI87" s="196">
        <v>18.39</v>
      </c>
      <c r="AJ87" s="196">
        <v>0</v>
      </c>
      <c r="AK87" s="196">
        <v>24.61</v>
      </c>
      <c r="AL87" s="196">
        <v>0</v>
      </c>
      <c r="AM87" s="196">
        <v>0</v>
      </c>
      <c r="AN87" s="196">
        <v>0</v>
      </c>
      <c r="AO87" s="196">
        <v>124.51</v>
      </c>
      <c r="AP87" s="196">
        <v>0</v>
      </c>
      <c r="AQ87" s="196">
        <v>0</v>
      </c>
      <c r="AR87" s="196">
        <v>13.37</v>
      </c>
      <c r="AS87" s="196">
        <v>31.29</v>
      </c>
      <c r="AT87" s="196">
        <v>20.22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6.69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131.5</v>
      </c>
      <c r="L88" s="196">
        <v>0.24</v>
      </c>
      <c r="M88" s="196">
        <v>2.2400000000000002</v>
      </c>
      <c r="N88" s="196">
        <v>1.97</v>
      </c>
      <c r="O88" s="196">
        <v>1.39</v>
      </c>
      <c r="P88" s="196">
        <v>0.94</v>
      </c>
      <c r="Q88" s="196">
        <v>0.36</v>
      </c>
      <c r="R88" s="196">
        <v>0.71</v>
      </c>
      <c r="S88" s="196">
        <v>0.44</v>
      </c>
      <c r="T88" s="196">
        <v>0</v>
      </c>
      <c r="U88" s="196">
        <v>2.36</v>
      </c>
      <c r="V88" s="196">
        <v>0.35</v>
      </c>
      <c r="W88" s="196">
        <v>0.57999999999999996</v>
      </c>
      <c r="X88" s="196">
        <v>2.46</v>
      </c>
      <c r="Y88" s="196">
        <v>0</v>
      </c>
      <c r="Z88" s="196">
        <v>4.6399999999999997</v>
      </c>
      <c r="AA88" s="196">
        <v>1.51</v>
      </c>
      <c r="AB88" s="196">
        <v>0</v>
      </c>
      <c r="AC88" s="196">
        <v>1.35</v>
      </c>
      <c r="AD88" s="196">
        <v>20.77</v>
      </c>
      <c r="AE88" s="196">
        <v>0</v>
      </c>
      <c r="AF88" s="196">
        <v>0</v>
      </c>
      <c r="AG88" s="196">
        <v>-148.62</v>
      </c>
      <c r="AH88" s="196">
        <v>0</v>
      </c>
      <c r="AI88" s="196">
        <v>18.39</v>
      </c>
      <c r="AJ88" s="196">
        <v>0</v>
      </c>
      <c r="AK88" s="196">
        <v>24.61</v>
      </c>
      <c r="AL88" s="196">
        <v>0</v>
      </c>
      <c r="AM88" s="196">
        <v>0</v>
      </c>
      <c r="AN88" s="196">
        <v>0</v>
      </c>
      <c r="AO88" s="196">
        <v>124.51</v>
      </c>
      <c r="AP88" s="196">
        <v>0</v>
      </c>
      <c r="AQ88" s="196">
        <v>0</v>
      </c>
      <c r="AR88" s="196">
        <v>13.37</v>
      </c>
      <c r="AS88" s="196">
        <v>31.29</v>
      </c>
      <c r="AT88" s="196">
        <v>20.22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6.69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141.12</v>
      </c>
      <c r="L89" s="196">
        <v>0.24</v>
      </c>
      <c r="M89" s="196">
        <v>2.2400000000000002</v>
      </c>
      <c r="N89" s="196">
        <v>1.97</v>
      </c>
      <c r="O89" s="196">
        <v>1.39</v>
      </c>
      <c r="P89" s="196">
        <v>0.94</v>
      </c>
      <c r="Q89" s="196">
        <v>0.36</v>
      </c>
      <c r="R89" s="196">
        <v>0.71</v>
      </c>
      <c r="S89" s="196">
        <v>0.43</v>
      </c>
      <c r="T89" s="196">
        <v>0</v>
      </c>
      <c r="U89" s="196">
        <v>2.36</v>
      </c>
      <c r="V89" s="196">
        <v>0.35</v>
      </c>
      <c r="W89" s="196">
        <v>0.57999999999999996</v>
      </c>
      <c r="X89" s="196">
        <v>2.46</v>
      </c>
      <c r="Y89" s="196">
        <v>0</v>
      </c>
      <c r="Z89" s="196">
        <v>4.6399999999999997</v>
      </c>
      <c r="AA89" s="196">
        <v>1.51</v>
      </c>
      <c r="AB89" s="196">
        <v>0</v>
      </c>
      <c r="AC89" s="196">
        <v>1.35</v>
      </c>
      <c r="AD89" s="196">
        <v>20.77</v>
      </c>
      <c r="AE89" s="196">
        <v>0</v>
      </c>
      <c r="AF89" s="196">
        <v>0</v>
      </c>
      <c r="AG89" s="196">
        <v>-148.62</v>
      </c>
      <c r="AH89" s="196">
        <v>0</v>
      </c>
      <c r="AI89" s="196">
        <v>18.39</v>
      </c>
      <c r="AJ89" s="196">
        <v>0</v>
      </c>
      <c r="AK89" s="196">
        <v>24.61</v>
      </c>
      <c r="AL89" s="196">
        <v>0</v>
      </c>
      <c r="AM89" s="196">
        <v>0</v>
      </c>
      <c r="AN89" s="196">
        <v>0</v>
      </c>
      <c r="AO89" s="196">
        <v>124.51</v>
      </c>
      <c r="AP89" s="196">
        <v>0</v>
      </c>
      <c r="AQ89" s="196">
        <v>0</v>
      </c>
      <c r="AR89" s="196">
        <v>13.37</v>
      </c>
      <c r="AS89" s="196">
        <v>31.29</v>
      </c>
      <c r="AT89" s="196">
        <v>20.22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6.69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141.12</v>
      </c>
      <c r="L90" s="196">
        <v>0.24</v>
      </c>
      <c r="M90" s="196">
        <v>2.2400000000000002</v>
      </c>
      <c r="N90" s="196">
        <v>1.97</v>
      </c>
      <c r="O90" s="196">
        <v>1.39</v>
      </c>
      <c r="P90" s="196">
        <v>0.94</v>
      </c>
      <c r="Q90" s="196">
        <v>0.36</v>
      </c>
      <c r="R90" s="196">
        <v>0.71</v>
      </c>
      <c r="S90" s="196">
        <v>0.44</v>
      </c>
      <c r="T90" s="196">
        <v>0</v>
      </c>
      <c r="U90" s="196">
        <v>2.36</v>
      </c>
      <c r="V90" s="196">
        <v>0.35</v>
      </c>
      <c r="W90" s="196">
        <v>0.57999999999999996</v>
      </c>
      <c r="X90" s="196">
        <v>2.46</v>
      </c>
      <c r="Y90" s="196">
        <v>0</v>
      </c>
      <c r="Z90" s="196">
        <v>4.6399999999999997</v>
      </c>
      <c r="AA90" s="196">
        <v>1.51</v>
      </c>
      <c r="AB90" s="196">
        <v>0</v>
      </c>
      <c r="AC90" s="196">
        <v>1.35</v>
      </c>
      <c r="AD90" s="196">
        <v>20.77</v>
      </c>
      <c r="AE90" s="196">
        <v>0</v>
      </c>
      <c r="AF90" s="196">
        <v>0</v>
      </c>
      <c r="AG90" s="196">
        <v>-148.62</v>
      </c>
      <c r="AH90" s="196">
        <v>0</v>
      </c>
      <c r="AI90" s="196">
        <v>18.39</v>
      </c>
      <c r="AJ90" s="196">
        <v>0</v>
      </c>
      <c r="AK90" s="196">
        <v>24.61</v>
      </c>
      <c r="AL90" s="196">
        <v>0</v>
      </c>
      <c r="AM90" s="196">
        <v>0</v>
      </c>
      <c r="AN90" s="196">
        <v>0</v>
      </c>
      <c r="AO90" s="196">
        <v>124.51</v>
      </c>
      <c r="AP90" s="196">
        <v>0</v>
      </c>
      <c r="AQ90" s="196">
        <v>0</v>
      </c>
      <c r="AR90" s="196">
        <v>13.37</v>
      </c>
      <c r="AS90" s="196">
        <v>31.29</v>
      </c>
      <c r="AT90" s="196">
        <v>20.22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6.69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141.34</v>
      </c>
      <c r="L91" s="196">
        <v>0.24</v>
      </c>
      <c r="M91" s="196">
        <v>2.2400000000000002</v>
      </c>
      <c r="N91" s="196">
        <v>1.97</v>
      </c>
      <c r="O91" s="196">
        <v>1.39</v>
      </c>
      <c r="P91" s="196">
        <v>0.94</v>
      </c>
      <c r="Q91" s="196">
        <v>0</v>
      </c>
      <c r="R91" s="196">
        <v>0.71</v>
      </c>
      <c r="S91" s="196">
        <v>0.44</v>
      </c>
      <c r="T91" s="196">
        <v>0</v>
      </c>
      <c r="U91" s="196">
        <v>2.36</v>
      </c>
      <c r="V91" s="196">
        <v>0.34</v>
      </c>
      <c r="W91" s="196">
        <v>0.57999999999999996</v>
      </c>
      <c r="X91" s="196">
        <v>2.46</v>
      </c>
      <c r="Y91" s="196">
        <v>0</v>
      </c>
      <c r="Z91" s="196">
        <v>4.6399999999999997</v>
      </c>
      <c r="AA91" s="196">
        <v>1.5</v>
      </c>
      <c r="AB91" s="196">
        <v>0</v>
      </c>
      <c r="AC91" s="196">
        <v>0.87</v>
      </c>
      <c r="AD91" s="196">
        <v>20.77</v>
      </c>
      <c r="AE91" s="196">
        <v>0</v>
      </c>
      <c r="AF91" s="196">
        <v>0</v>
      </c>
      <c r="AG91" s="196">
        <v>-148.62</v>
      </c>
      <c r="AH91" s="196">
        <v>0</v>
      </c>
      <c r="AI91" s="196">
        <v>18.39</v>
      </c>
      <c r="AJ91" s="196">
        <v>0</v>
      </c>
      <c r="AK91" s="196">
        <v>15.85</v>
      </c>
      <c r="AL91" s="196">
        <v>0</v>
      </c>
      <c r="AM91" s="196">
        <v>0</v>
      </c>
      <c r="AN91" s="196">
        <v>0</v>
      </c>
      <c r="AO91" s="196">
        <v>124.51</v>
      </c>
      <c r="AP91" s="196">
        <v>0</v>
      </c>
      <c r="AQ91" s="196">
        <v>0</v>
      </c>
      <c r="AR91" s="196">
        <v>13.37</v>
      </c>
      <c r="AS91" s="196">
        <v>31.29</v>
      </c>
      <c r="AT91" s="196">
        <v>20.22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6.69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141.34</v>
      </c>
      <c r="L92" s="196">
        <v>0</v>
      </c>
      <c r="M92" s="196">
        <v>2.2400000000000002</v>
      </c>
      <c r="N92" s="196">
        <v>1.97</v>
      </c>
      <c r="O92" s="196">
        <v>1.39</v>
      </c>
      <c r="P92" s="196">
        <v>0.94</v>
      </c>
      <c r="Q92" s="196">
        <v>0.36</v>
      </c>
      <c r="R92" s="196">
        <v>0.71</v>
      </c>
      <c r="S92" s="196">
        <v>0.44</v>
      </c>
      <c r="T92" s="196">
        <v>0</v>
      </c>
      <c r="U92" s="196">
        <v>2.36</v>
      </c>
      <c r="V92" s="196">
        <v>0.34</v>
      </c>
      <c r="W92" s="196">
        <v>0.57999999999999996</v>
      </c>
      <c r="X92" s="196">
        <v>2.46</v>
      </c>
      <c r="Y92" s="196">
        <v>0</v>
      </c>
      <c r="Z92" s="196">
        <v>4.6399999999999997</v>
      </c>
      <c r="AA92" s="196">
        <v>1.5</v>
      </c>
      <c r="AB92" s="196">
        <v>0</v>
      </c>
      <c r="AC92" s="196">
        <v>0.87</v>
      </c>
      <c r="AD92" s="196">
        <v>20.77</v>
      </c>
      <c r="AE92" s="196">
        <v>0</v>
      </c>
      <c r="AF92" s="196">
        <v>0</v>
      </c>
      <c r="AG92" s="196">
        <v>-148.62</v>
      </c>
      <c r="AH92" s="196">
        <v>0</v>
      </c>
      <c r="AI92" s="196">
        <v>18.39</v>
      </c>
      <c r="AJ92" s="196">
        <v>0</v>
      </c>
      <c r="AK92" s="196">
        <v>15.85</v>
      </c>
      <c r="AL92" s="196">
        <v>0</v>
      </c>
      <c r="AM92" s="196">
        <v>0</v>
      </c>
      <c r="AN92" s="196">
        <v>0</v>
      </c>
      <c r="AO92" s="196">
        <v>124.51</v>
      </c>
      <c r="AP92" s="196">
        <v>0</v>
      </c>
      <c r="AQ92" s="196">
        <v>0</v>
      </c>
      <c r="AR92" s="196">
        <v>13.37</v>
      </c>
      <c r="AS92" s="196">
        <v>31.29</v>
      </c>
      <c r="AT92" s="196">
        <v>20.22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6.69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141.34</v>
      </c>
      <c r="L93" s="196">
        <v>0.24</v>
      </c>
      <c r="M93" s="196">
        <v>2.2400000000000002</v>
      </c>
      <c r="N93" s="196">
        <v>1.97</v>
      </c>
      <c r="O93" s="196">
        <v>1.39</v>
      </c>
      <c r="P93" s="196">
        <v>0.94</v>
      </c>
      <c r="Q93" s="196">
        <v>0.36</v>
      </c>
      <c r="R93" s="196">
        <v>0.71</v>
      </c>
      <c r="S93" s="196">
        <v>0.44</v>
      </c>
      <c r="T93" s="196">
        <v>0</v>
      </c>
      <c r="U93" s="196">
        <v>2.36</v>
      </c>
      <c r="V93" s="196">
        <v>0.34</v>
      </c>
      <c r="W93" s="196">
        <v>0.57999999999999996</v>
      </c>
      <c r="X93" s="196">
        <v>2.46</v>
      </c>
      <c r="Y93" s="196">
        <v>0</v>
      </c>
      <c r="Z93" s="196">
        <v>4.6399999999999997</v>
      </c>
      <c r="AA93" s="196">
        <v>1.5</v>
      </c>
      <c r="AB93" s="196">
        <v>0</v>
      </c>
      <c r="AC93" s="196">
        <v>0.87</v>
      </c>
      <c r="AD93" s="196">
        <v>20.77</v>
      </c>
      <c r="AE93" s="196">
        <v>0</v>
      </c>
      <c r="AF93" s="196">
        <v>0</v>
      </c>
      <c r="AG93" s="196">
        <v>-148.62</v>
      </c>
      <c r="AH93" s="196">
        <v>0</v>
      </c>
      <c r="AI93" s="196">
        <v>18.39</v>
      </c>
      <c r="AJ93" s="196">
        <v>0</v>
      </c>
      <c r="AK93" s="196">
        <v>15.85</v>
      </c>
      <c r="AL93" s="196">
        <v>0</v>
      </c>
      <c r="AM93" s="196">
        <v>0</v>
      </c>
      <c r="AN93" s="196">
        <v>0</v>
      </c>
      <c r="AO93" s="196">
        <v>124.51</v>
      </c>
      <c r="AP93" s="196">
        <v>0</v>
      </c>
      <c r="AQ93" s="196">
        <v>0</v>
      </c>
      <c r="AR93" s="196">
        <v>13.37</v>
      </c>
      <c r="AS93" s="196">
        <v>31.29</v>
      </c>
      <c r="AT93" s="196">
        <v>20.22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6.69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170.2</v>
      </c>
      <c r="L94" s="196">
        <v>0.24</v>
      </c>
      <c r="M94" s="196">
        <v>2.2400000000000002</v>
      </c>
      <c r="N94" s="196">
        <v>1.97</v>
      </c>
      <c r="O94" s="196">
        <v>1.39</v>
      </c>
      <c r="P94" s="196">
        <v>0.94</v>
      </c>
      <c r="Q94" s="196">
        <v>0.36</v>
      </c>
      <c r="R94" s="196">
        <v>0.71</v>
      </c>
      <c r="S94" s="196">
        <v>0.44</v>
      </c>
      <c r="T94" s="196">
        <v>0</v>
      </c>
      <c r="U94" s="196">
        <v>2.36</v>
      </c>
      <c r="V94" s="196">
        <v>0.34</v>
      </c>
      <c r="W94" s="196">
        <v>0.57999999999999996</v>
      </c>
      <c r="X94" s="196">
        <v>2.46</v>
      </c>
      <c r="Y94" s="196">
        <v>0</v>
      </c>
      <c r="Z94" s="196">
        <v>4.6399999999999997</v>
      </c>
      <c r="AA94" s="196">
        <v>1.5</v>
      </c>
      <c r="AB94" s="196">
        <v>0</v>
      </c>
      <c r="AC94" s="196">
        <v>0.87</v>
      </c>
      <c r="AD94" s="196">
        <v>20.77</v>
      </c>
      <c r="AE94" s="196">
        <v>0</v>
      </c>
      <c r="AF94" s="196">
        <v>0</v>
      </c>
      <c r="AG94" s="196">
        <v>-148.62</v>
      </c>
      <c r="AH94" s="196">
        <v>0</v>
      </c>
      <c r="AI94" s="196">
        <v>18.39</v>
      </c>
      <c r="AJ94" s="196">
        <v>0</v>
      </c>
      <c r="AK94" s="196">
        <v>15.85</v>
      </c>
      <c r="AL94" s="196">
        <v>0</v>
      </c>
      <c r="AM94" s="196">
        <v>0</v>
      </c>
      <c r="AN94" s="196">
        <v>0</v>
      </c>
      <c r="AO94" s="196">
        <v>124.51</v>
      </c>
      <c r="AP94" s="196">
        <v>0</v>
      </c>
      <c r="AQ94" s="196">
        <v>0</v>
      </c>
      <c r="AR94" s="196">
        <v>13.37</v>
      </c>
      <c r="AS94" s="196">
        <v>31.29</v>
      </c>
      <c r="AT94" s="196">
        <v>20.22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6.69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237.54</v>
      </c>
      <c r="L95" s="196">
        <v>0.24</v>
      </c>
      <c r="M95" s="196">
        <v>2.2400000000000002</v>
      </c>
      <c r="N95" s="196">
        <v>1.97</v>
      </c>
      <c r="O95" s="196">
        <v>1.39</v>
      </c>
      <c r="P95" s="196">
        <v>0.94</v>
      </c>
      <c r="Q95" s="196">
        <v>0.36</v>
      </c>
      <c r="R95" s="196">
        <v>0.71</v>
      </c>
      <c r="S95" s="196">
        <v>0.44</v>
      </c>
      <c r="T95" s="196">
        <v>0</v>
      </c>
      <c r="U95" s="196">
        <v>2.36</v>
      </c>
      <c r="V95" s="196">
        <v>0</v>
      </c>
      <c r="W95" s="196">
        <v>0.57999999999999996</v>
      </c>
      <c r="X95" s="196">
        <v>2.46</v>
      </c>
      <c r="Y95" s="196">
        <v>0</v>
      </c>
      <c r="Z95" s="196">
        <v>4.6399999999999997</v>
      </c>
      <c r="AA95" s="196">
        <v>1.5</v>
      </c>
      <c r="AB95" s="196">
        <v>0</v>
      </c>
      <c r="AC95" s="196">
        <v>0.87</v>
      </c>
      <c r="AD95" s="196">
        <v>20.77</v>
      </c>
      <c r="AE95" s="196">
        <v>0</v>
      </c>
      <c r="AF95" s="196">
        <v>0</v>
      </c>
      <c r="AG95" s="196">
        <v>-148.62</v>
      </c>
      <c r="AH95" s="196">
        <v>0</v>
      </c>
      <c r="AI95" s="196">
        <v>18.39</v>
      </c>
      <c r="AJ95" s="196">
        <v>0</v>
      </c>
      <c r="AK95" s="196">
        <v>15.85</v>
      </c>
      <c r="AL95" s="196">
        <v>0</v>
      </c>
      <c r="AM95" s="196">
        <v>0</v>
      </c>
      <c r="AN95" s="196">
        <v>0</v>
      </c>
      <c r="AO95" s="196">
        <v>124.51</v>
      </c>
      <c r="AP95" s="196">
        <v>0</v>
      </c>
      <c r="AQ95" s="196">
        <v>0</v>
      </c>
      <c r="AR95" s="196">
        <v>13.37</v>
      </c>
      <c r="AS95" s="196">
        <v>31.29</v>
      </c>
      <c r="AT95" s="196">
        <v>20.22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6.69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237.54</v>
      </c>
      <c r="L96" s="196">
        <v>2.4300000000000002</v>
      </c>
      <c r="M96" s="196">
        <v>2.2400000000000002</v>
      </c>
      <c r="N96" s="196">
        <v>1.97</v>
      </c>
      <c r="O96" s="196">
        <v>1.39</v>
      </c>
      <c r="P96" s="196">
        <v>0.94</v>
      </c>
      <c r="Q96" s="196">
        <v>3.23</v>
      </c>
      <c r="R96" s="196">
        <v>8.0399999999999991</v>
      </c>
      <c r="S96" s="196">
        <v>2.89</v>
      </c>
      <c r="T96" s="196">
        <v>0</v>
      </c>
      <c r="U96" s="196">
        <v>2.36</v>
      </c>
      <c r="V96" s="196">
        <v>3.16</v>
      </c>
      <c r="W96" s="196">
        <v>0.57999999999999996</v>
      </c>
      <c r="X96" s="196">
        <v>2.46</v>
      </c>
      <c r="Y96" s="196">
        <v>0</v>
      </c>
      <c r="Z96" s="196">
        <v>32.229999999999997</v>
      </c>
      <c r="AA96" s="196">
        <v>20.38</v>
      </c>
      <c r="AB96" s="196">
        <v>0</v>
      </c>
      <c r="AC96" s="196">
        <v>0.87</v>
      </c>
      <c r="AD96" s="196">
        <v>20.77</v>
      </c>
      <c r="AE96" s="196">
        <v>0</v>
      </c>
      <c r="AF96" s="196">
        <v>0</v>
      </c>
      <c r="AG96" s="196">
        <v>-148.62</v>
      </c>
      <c r="AH96" s="196">
        <v>0</v>
      </c>
      <c r="AI96" s="196">
        <v>18.39</v>
      </c>
      <c r="AJ96" s="196">
        <v>0</v>
      </c>
      <c r="AK96" s="196">
        <v>15.85</v>
      </c>
      <c r="AL96" s="196">
        <v>0</v>
      </c>
      <c r="AM96" s="196">
        <v>0</v>
      </c>
      <c r="AN96" s="196">
        <v>0</v>
      </c>
      <c r="AO96" s="196">
        <v>124.51</v>
      </c>
      <c r="AP96" s="196">
        <v>0</v>
      </c>
      <c r="AQ96" s="196">
        <v>0</v>
      </c>
      <c r="AR96" s="196">
        <v>13.37</v>
      </c>
      <c r="AS96" s="196">
        <v>31.29</v>
      </c>
      <c r="AT96" s="196">
        <v>20.22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6.69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237.54</v>
      </c>
      <c r="L97" s="196">
        <v>2.4300000000000002</v>
      </c>
      <c r="M97" s="196">
        <v>2.2400000000000002</v>
      </c>
      <c r="N97" s="196">
        <v>1.97</v>
      </c>
      <c r="O97" s="196">
        <v>1.39</v>
      </c>
      <c r="P97" s="196">
        <v>0.94</v>
      </c>
      <c r="Q97" s="196">
        <v>3.81</v>
      </c>
      <c r="R97" s="196">
        <v>8.0399999999999991</v>
      </c>
      <c r="S97" s="196">
        <v>4.1900000000000004</v>
      </c>
      <c r="T97" s="196">
        <v>0</v>
      </c>
      <c r="U97" s="196">
        <v>2.36</v>
      </c>
      <c r="V97" s="196">
        <v>3.16</v>
      </c>
      <c r="W97" s="196">
        <v>7.58</v>
      </c>
      <c r="X97" s="196">
        <v>31.12</v>
      </c>
      <c r="Y97" s="196">
        <v>0</v>
      </c>
      <c r="Z97" s="196">
        <v>64.510000000000005</v>
      </c>
      <c r="AA97" s="196">
        <v>20.38</v>
      </c>
      <c r="AB97" s="196">
        <v>0</v>
      </c>
      <c r="AC97" s="196">
        <v>0.87</v>
      </c>
      <c r="AD97" s="196">
        <v>20.77</v>
      </c>
      <c r="AE97" s="196">
        <v>0</v>
      </c>
      <c r="AF97" s="196">
        <v>0</v>
      </c>
      <c r="AG97" s="196">
        <v>-148.62</v>
      </c>
      <c r="AH97" s="196">
        <v>0</v>
      </c>
      <c r="AI97" s="196">
        <v>18.39</v>
      </c>
      <c r="AJ97" s="196">
        <v>0</v>
      </c>
      <c r="AK97" s="196">
        <v>15.85</v>
      </c>
      <c r="AL97" s="196">
        <v>0</v>
      </c>
      <c r="AM97" s="196">
        <v>0</v>
      </c>
      <c r="AN97" s="196">
        <v>0</v>
      </c>
      <c r="AO97" s="196">
        <v>124.51</v>
      </c>
      <c r="AP97" s="196">
        <v>0</v>
      </c>
      <c r="AQ97" s="196">
        <v>0</v>
      </c>
      <c r="AR97" s="196">
        <v>13.37</v>
      </c>
      <c r="AS97" s="196">
        <v>31.29</v>
      </c>
      <c r="AT97" s="196">
        <v>20.22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6.69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237.54</v>
      </c>
      <c r="L98" s="196">
        <v>2.4300000000000002</v>
      </c>
      <c r="M98" s="196">
        <v>2.2400000000000002</v>
      </c>
      <c r="N98" s="196">
        <v>1.97</v>
      </c>
      <c r="O98" s="196">
        <v>1.39</v>
      </c>
      <c r="P98" s="196">
        <v>0.94</v>
      </c>
      <c r="Q98" s="196">
        <v>3.81</v>
      </c>
      <c r="R98" s="196">
        <v>8.0399999999999991</v>
      </c>
      <c r="S98" s="196">
        <v>4.8600000000000003</v>
      </c>
      <c r="T98" s="196">
        <v>0</v>
      </c>
      <c r="U98" s="196">
        <v>2.36</v>
      </c>
      <c r="V98" s="196">
        <v>2.97</v>
      </c>
      <c r="W98" s="196">
        <v>7.58</v>
      </c>
      <c r="X98" s="196">
        <v>31.12</v>
      </c>
      <c r="Y98" s="196">
        <v>0</v>
      </c>
      <c r="Z98" s="196">
        <v>64.510000000000005</v>
      </c>
      <c r="AA98" s="196">
        <v>20.38</v>
      </c>
      <c r="AB98" s="196">
        <v>0</v>
      </c>
      <c r="AC98" s="196">
        <v>0.87</v>
      </c>
      <c r="AD98" s="196">
        <v>20.77</v>
      </c>
      <c r="AE98" s="196">
        <v>0</v>
      </c>
      <c r="AF98" s="196">
        <v>0</v>
      </c>
      <c r="AG98" s="196">
        <v>-148.62</v>
      </c>
      <c r="AH98" s="196">
        <v>0</v>
      </c>
      <c r="AI98" s="196">
        <v>18.39</v>
      </c>
      <c r="AJ98" s="196">
        <v>0</v>
      </c>
      <c r="AK98" s="196">
        <v>15.85</v>
      </c>
      <c r="AL98" s="196">
        <v>0</v>
      </c>
      <c r="AM98" s="196">
        <v>0</v>
      </c>
      <c r="AN98" s="196">
        <v>0</v>
      </c>
      <c r="AO98" s="196">
        <v>124.51</v>
      </c>
      <c r="AP98" s="196">
        <v>0</v>
      </c>
      <c r="AQ98" s="196">
        <v>0</v>
      </c>
      <c r="AR98" s="196">
        <v>13.37</v>
      </c>
      <c r="AS98" s="196">
        <v>31.29</v>
      </c>
      <c r="AT98" s="196">
        <v>20.22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0.15895000000000009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2.972685000000002</v>
      </c>
      <c r="L99">
        <f t="shared" si="0"/>
        <v>2.4457499999999917E-2</v>
      </c>
      <c r="M99">
        <f t="shared" si="0"/>
        <v>0.18009750000000013</v>
      </c>
      <c r="N99">
        <f t="shared" si="0"/>
        <v>4.7279999999999982E-2</v>
      </c>
      <c r="O99">
        <f t="shared" si="0"/>
        <v>3.3360000000000001E-2</v>
      </c>
      <c r="P99">
        <f t="shared" si="0"/>
        <v>2.2559999999999969E-2</v>
      </c>
      <c r="Q99">
        <f t="shared" si="0"/>
        <v>3.5855000000000053E-2</v>
      </c>
      <c r="R99">
        <f t="shared" si="0"/>
        <v>6.9917500000000146E-2</v>
      </c>
      <c r="S99">
        <f t="shared" si="0"/>
        <v>4.3644999999999962E-2</v>
      </c>
      <c r="T99">
        <f t="shared" si="0"/>
        <v>0</v>
      </c>
      <c r="U99">
        <f t="shared" si="0"/>
        <v>5.6640000000000135E-2</v>
      </c>
      <c r="V99">
        <f t="shared" si="0"/>
        <v>4.5774999999999996E-2</v>
      </c>
      <c r="W99">
        <f t="shared" si="0"/>
        <v>7.4094999999999855E-2</v>
      </c>
      <c r="X99">
        <f t="shared" si="0"/>
        <v>0.24542500000000067</v>
      </c>
      <c r="Y99">
        <f t="shared" si="0"/>
        <v>0</v>
      </c>
      <c r="Z99">
        <f t="shared" si="0"/>
        <v>0.51241250000000171</v>
      </c>
      <c r="AA99">
        <f t="shared" si="0"/>
        <v>0.15419749999999988</v>
      </c>
      <c r="AB99">
        <f t="shared" si="0"/>
        <v>0</v>
      </c>
      <c r="AC99">
        <f t="shared" si="0"/>
        <v>4.4150000000000071E-2</v>
      </c>
      <c r="AD99">
        <f t="shared" si="0"/>
        <v>0.4984799999999997</v>
      </c>
      <c r="AE99">
        <f t="shared" si="0"/>
        <v>0</v>
      </c>
      <c r="AF99">
        <f t="shared" si="0"/>
        <v>0</v>
      </c>
      <c r="AG99">
        <f t="shared" si="0"/>
        <v>-3.5668800000000069</v>
      </c>
      <c r="AH99">
        <f t="shared" si="0"/>
        <v>0</v>
      </c>
      <c r="AI99">
        <f t="shared" si="0"/>
        <v>0.44136000000000086</v>
      </c>
      <c r="AJ99">
        <f t="shared" si="0"/>
        <v>0</v>
      </c>
      <c r="AK99">
        <f t="shared" si="0"/>
        <v>0.33365499999999959</v>
      </c>
      <c r="AL99">
        <f t="shared" si="0"/>
        <v>6.8470000000000003E-2</v>
      </c>
      <c r="AM99">
        <f t="shared" si="0"/>
        <v>0</v>
      </c>
      <c r="AN99">
        <f t="shared" si="0"/>
        <v>0</v>
      </c>
      <c r="AO99">
        <f t="shared" si="0"/>
        <v>2.9882400000000042</v>
      </c>
      <c r="AP99">
        <f t="shared" si="0"/>
        <v>0</v>
      </c>
      <c r="AQ99">
        <f t="shared" ref="AQ99:AX99" si="1">SUM(AQ3:AQ98)/4000</f>
        <v>0</v>
      </c>
      <c r="AR99">
        <f t="shared" si="1"/>
        <v>0.32087999999999955</v>
      </c>
      <c r="AS99">
        <f t="shared" si="1"/>
        <v>0.75095999999999941</v>
      </c>
      <c r="AT99">
        <f t="shared" si="1"/>
        <v>0.54881999999999997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3.87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77.66</v>
      </c>
      <c r="L3" s="196">
        <v>20.39</v>
      </c>
      <c r="M3" s="196">
        <v>0</v>
      </c>
      <c r="N3" s="196">
        <v>1.1499999999999999</v>
      </c>
      <c r="O3" s="196">
        <v>0.96</v>
      </c>
      <c r="P3" s="196">
        <v>2.36</v>
      </c>
      <c r="Q3" s="196">
        <v>2.62</v>
      </c>
      <c r="R3" s="196">
        <v>4.28</v>
      </c>
      <c r="S3" s="196">
        <v>2.67</v>
      </c>
      <c r="T3" s="196">
        <v>0</v>
      </c>
      <c r="U3" s="196">
        <v>12.57</v>
      </c>
      <c r="V3" s="196">
        <v>0.88</v>
      </c>
      <c r="W3" s="196">
        <v>5.0599999999999996</v>
      </c>
      <c r="X3" s="196">
        <v>1.42</v>
      </c>
      <c r="Y3" s="196">
        <v>0</v>
      </c>
      <c r="Z3" s="196">
        <v>36.049999999999997</v>
      </c>
      <c r="AA3" s="196">
        <v>11.37</v>
      </c>
      <c r="AB3" s="196">
        <v>0</v>
      </c>
      <c r="AC3" s="196">
        <v>0.74</v>
      </c>
      <c r="AD3" s="196">
        <v>11.37</v>
      </c>
      <c r="AE3" s="196">
        <v>0</v>
      </c>
      <c r="AF3" s="196">
        <v>0</v>
      </c>
      <c r="AG3" s="196">
        <v>43.39</v>
      </c>
      <c r="AH3" s="196">
        <v>0</v>
      </c>
      <c r="AI3" s="196">
        <v>10.45</v>
      </c>
      <c r="AJ3" s="196">
        <v>0</v>
      </c>
      <c r="AK3" s="196">
        <v>10.210000000000001</v>
      </c>
      <c r="AL3" s="196">
        <v>9</v>
      </c>
      <c r="AM3" s="196">
        <v>0</v>
      </c>
      <c r="AN3" s="196">
        <v>0</v>
      </c>
      <c r="AO3" s="196">
        <v>72</v>
      </c>
      <c r="AP3" s="196">
        <v>0</v>
      </c>
      <c r="AQ3" s="196">
        <v>0</v>
      </c>
      <c r="AR3" s="196">
        <v>7.73</v>
      </c>
      <c r="AS3" s="196">
        <v>18.100000000000001</v>
      </c>
      <c r="AT3" s="196">
        <v>17.82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3.87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77.66</v>
      </c>
      <c r="L4" s="196">
        <v>20.39</v>
      </c>
      <c r="M4" s="196">
        <v>0</v>
      </c>
      <c r="N4" s="196">
        <v>1.1499999999999999</v>
      </c>
      <c r="O4" s="196">
        <v>0.96</v>
      </c>
      <c r="P4" s="196">
        <v>2.36</v>
      </c>
      <c r="Q4" s="196">
        <v>2.62</v>
      </c>
      <c r="R4" s="196">
        <v>5</v>
      </c>
      <c r="S4" s="196">
        <v>2.81</v>
      </c>
      <c r="T4" s="196">
        <v>0</v>
      </c>
      <c r="U4" s="196">
        <v>12.57</v>
      </c>
      <c r="V4" s="196">
        <v>0.51</v>
      </c>
      <c r="W4" s="196">
        <v>5.0599999999999996</v>
      </c>
      <c r="X4" s="196">
        <v>1.42</v>
      </c>
      <c r="Y4" s="196">
        <v>0</v>
      </c>
      <c r="Z4" s="196">
        <v>36.049999999999997</v>
      </c>
      <c r="AA4" s="196">
        <v>11.37</v>
      </c>
      <c r="AB4" s="196">
        <v>0</v>
      </c>
      <c r="AC4" s="196">
        <v>0.74</v>
      </c>
      <c r="AD4" s="196">
        <v>11.37</v>
      </c>
      <c r="AE4" s="196">
        <v>0</v>
      </c>
      <c r="AF4" s="196">
        <v>0</v>
      </c>
      <c r="AG4" s="196">
        <v>43.39</v>
      </c>
      <c r="AH4" s="196">
        <v>0</v>
      </c>
      <c r="AI4" s="196">
        <v>10.45</v>
      </c>
      <c r="AJ4" s="196">
        <v>0</v>
      </c>
      <c r="AK4" s="196">
        <v>10.210000000000001</v>
      </c>
      <c r="AL4" s="196">
        <v>9</v>
      </c>
      <c r="AM4" s="196">
        <v>0</v>
      </c>
      <c r="AN4" s="196">
        <v>0</v>
      </c>
      <c r="AO4" s="196">
        <v>72</v>
      </c>
      <c r="AP4" s="196">
        <v>0</v>
      </c>
      <c r="AQ4" s="196">
        <v>0</v>
      </c>
      <c r="AR4" s="196">
        <v>7.73</v>
      </c>
      <c r="AS4" s="196">
        <v>18.100000000000001</v>
      </c>
      <c r="AT4" s="196">
        <v>17.82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3.87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77.66</v>
      </c>
      <c r="L5" s="196">
        <v>20.39</v>
      </c>
      <c r="M5" s="196">
        <v>0</v>
      </c>
      <c r="N5" s="196">
        <v>1.1499999999999999</v>
      </c>
      <c r="O5" s="196">
        <v>0.96</v>
      </c>
      <c r="P5" s="196">
        <v>2.36</v>
      </c>
      <c r="Q5" s="196">
        <v>2.62</v>
      </c>
      <c r="R5" s="196">
        <v>5</v>
      </c>
      <c r="S5" s="196">
        <v>2.81</v>
      </c>
      <c r="T5" s="196">
        <v>0</v>
      </c>
      <c r="U5" s="196">
        <v>12.57</v>
      </c>
      <c r="V5" s="196">
        <v>0.51</v>
      </c>
      <c r="W5" s="196">
        <v>5.0599999999999996</v>
      </c>
      <c r="X5" s="196">
        <v>1.42</v>
      </c>
      <c r="Y5" s="196">
        <v>0</v>
      </c>
      <c r="Z5" s="196">
        <v>36.049999999999997</v>
      </c>
      <c r="AA5" s="196">
        <v>11.37</v>
      </c>
      <c r="AB5" s="196">
        <v>0</v>
      </c>
      <c r="AC5" s="196">
        <v>0.74</v>
      </c>
      <c r="AD5" s="196">
        <v>11.37</v>
      </c>
      <c r="AE5" s="196">
        <v>0</v>
      </c>
      <c r="AF5" s="196">
        <v>0</v>
      </c>
      <c r="AG5" s="196">
        <v>43.39</v>
      </c>
      <c r="AH5" s="196">
        <v>0</v>
      </c>
      <c r="AI5" s="196">
        <v>10.45</v>
      </c>
      <c r="AJ5" s="196">
        <v>0</v>
      </c>
      <c r="AK5" s="196">
        <v>10.210000000000001</v>
      </c>
      <c r="AL5" s="196">
        <v>9</v>
      </c>
      <c r="AM5" s="196">
        <v>0</v>
      </c>
      <c r="AN5" s="196">
        <v>0</v>
      </c>
      <c r="AO5" s="196">
        <v>72</v>
      </c>
      <c r="AP5" s="196">
        <v>0</v>
      </c>
      <c r="AQ5" s="196">
        <v>0</v>
      </c>
      <c r="AR5" s="196">
        <v>7.73</v>
      </c>
      <c r="AS5" s="196">
        <v>18.100000000000001</v>
      </c>
      <c r="AT5" s="196">
        <v>17.82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3.87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77.66</v>
      </c>
      <c r="L6" s="196">
        <v>20.39</v>
      </c>
      <c r="M6" s="196">
        <v>0</v>
      </c>
      <c r="N6" s="196">
        <v>1.1499999999999999</v>
      </c>
      <c r="O6" s="196">
        <v>0.96</v>
      </c>
      <c r="P6" s="196">
        <v>2.36</v>
      </c>
      <c r="Q6" s="196">
        <v>2.62</v>
      </c>
      <c r="R6" s="196">
        <v>5</v>
      </c>
      <c r="S6" s="196">
        <v>2.81</v>
      </c>
      <c r="T6" s="196">
        <v>0</v>
      </c>
      <c r="U6" s="196">
        <v>12.57</v>
      </c>
      <c r="V6" s="196">
        <v>0.51</v>
      </c>
      <c r="W6" s="196">
        <v>5.0599999999999996</v>
      </c>
      <c r="X6" s="196">
        <v>1.42</v>
      </c>
      <c r="Y6" s="196">
        <v>0</v>
      </c>
      <c r="Z6" s="196">
        <v>36.049999999999997</v>
      </c>
      <c r="AA6" s="196">
        <v>11.37</v>
      </c>
      <c r="AB6" s="196">
        <v>0</v>
      </c>
      <c r="AC6" s="196">
        <v>0.74</v>
      </c>
      <c r="AD6" s="196">
        <v>11.37</v>
      </c>
      <c r="AE6" s="196">
        <v>0</v>
      </c>
      <c r="AF6" s="196">
        <v>0</v>
      </c>
      <c r="AG6" s="196">
        <v>43.39</v>
      </c>
      <c r="AH6" s="196">
        <v>0</v>
      </c>
      <c r="AI6" s="196">
        <v>10.45</v>
      </c>
      <c r="AJ6" s="196">
        <v>0</v>
      </c>
      <c r="AK6" s="196">
        <v>10.210000000000001</v>
      </c>
      <c r="AL6" s="196">
        <v>9</v>
      </c>
      <c r="AM6" s="196">
        <v>0</v>
      </c>
      <c r="AN6" s="196">
        <v>0</v>
      </c>
      <c r="AO6" s="196">
        <v>72</v>
      </c>
      <c r="AP6" s="196">
        <v>0</v>
      </c>
      <c r="AQ6" s="196">
        <v>0</v>
      </c>
      <c r="AR6" s="196">
        <v>7.73</v>
      </c>
      <c r="AS6" s="196">
        <v>18.100000000000001</v>
      </c>
      <c r="AT6" s="196">
        <v>17.82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3.87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77.66</v>
      </c>
      <c r="L7" s="196">
        <v>20.39</v>
      </c>
      <c r="M7" s="196">
        <v>0</v>
      </c>
      <c r="N7" s="196">
        <v>1.1499999999999999</v>
      </c>
      <c r="O7" s="196">
        <v>0.96</v>
      </c>
      <c r="P7" s="196">
        <v>2.36</v>
      </c>
      <c r="Q7" s="196">
        <v>2.62</v>
      </c>
      <c r="R7" s="196">
        <v>5</v>
      </c>
      <c r="S7" s="196">
        <v>2.81</v>
      </c>
      <c r="T7" s="196">
        <v>0</v>
      </c>
      <c r="U7" s="196">
        <v>12.57</v>
      </c>
      <c r="V7" s="196">
        <v>0.51</v>
      </c>
      <c r="W7" s="196">
        <v>5.0599999999999996</v>
      </c>
      <c r="X7" s="196">
        <v>1.42</v>
      </c>
      <c r="Y7" s="196">
        <v>0</v>
      </c>
      <c r="Z7" s="196">
        <v>36.049999999999997</v>
      </c>
      <c r="AA7" s="196">
        <v>11.37</v>
      </c>
      <c r="AB7" s="196">
        <v>0</v>
      </c>
      <c r="AC7" s="196">
        <v>0.74</v>
      </c>
      <c r="AD7" s="196">
        <v>11.37</v>
      </c>
      <c r="AE7" s="196">
        <v>0</v>
      </c>
      <c r="AF7" s="196">
        <v>0</v>
      </c>
      <c r="AG7" s="196">
        <v>43.39</v>
      </c>
      <c r="AH7" s="196">
        <v>0</v>
      </c>
      <c r="AI7" s="196">
        <v>10.45</v>
      </c>
      <c r="AJ7" s="196">
        <v>0</v>
      </c>
      <c r="AK7" s="196">
        <v>10.210000000000001</v>
      </c>
      <c r="AL7" s="196">
        <v>9</v>
      </c>
      <c r="AM7" s="196">
        <v>0</v>
      </c>
      <c r="AN7" s="196">
        <v>0</v>
      </c>
      <c r="AO7" s="196">
        <v>72</v>
      </c>
      <c r="AP7" s="196">
        <v>0</v>
      </c>
      <c r="AQ7" s="196">
        <v>0</v>
      </c>
      <c r="AR7" s="196">
        <v>7.73</v>
      </c>
      <c r="AS7" s="196">
        <v>18.100000000000001</v>
      </c>
      <c r="AT7" s="196">
        <v>17.82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3.87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77.66</v>
      </c>
      <c r="L8" s="196">
        <v>20.39</v>
      </c>
      <c r="M8" s="196">
        <v>0</v>
      </c>
      <c r="N8" s="196">
        <v>1.1499999999999999</v>
      </c>
      <c r="O8" s="196">
        <v>0.96</v>
      </c>
      <c r="P8" s="196">
        <v>2.36</v>
      </c>
      <c r="Q8" s="196">
        <v>2.62</v>
      </c>
      <c r="R8" s="196">
        <v>5</v>
      </c>
      <c r="S8" s="196">
        <v>2.81</v>
      </c>
      <c r="T8" s="196">
        <v>0</v>
      </c>
      <c r="U8" s="196">
        <v>12.57</v>
      </c>
      <c r="V8" s="196">
        <v>0.51</v>
      </c>
      <c r="W8" s="196">
        <v>5.0599999999999996</v>
      </c>
      <c r="X8" s="196">
        <v>1.42</v>
      </c>
      <c r="Y8" s="196">
        <v>0</v>
      </c>
      <c r="Z8" s="196">
        <v>36.049999999999997</v>
      </c>
      <c r="AA8" s="196">
        <v>11.37</v>
      </c>
      <c r="AB8" s="196">
        <v>0</v>
      </c>
      <c r="AC8" s="196">
        <v>0.74</v>
      </c>
      <c r="AD8" s="196">
        <v>11.37</v>
      </c>
      <c r="AE8" s="196">
        <v>0</v>
      </c>
      <c r="AF8" s="196">
        <v>0</v>
      </c>
      <c r="AG8" s="196">
        <v>43.39</v>
      </c>
      <c r="AH8" s="196">
        <v>0</v>
      </c>
      <c r="AI8" s="196">
        <v>10.45</v>
      </c>
      <c r="AJ8" s="196">
        <v>0</v>
      </c>
      <c r="AK8" s="196">
        <v>10.210000000000001</v>
      </c>
      <c r="AL8" s="196">
        <v>9</v>
      </c>
      <c r="AM8" s="196">
        <v>0</v>
      </c>
      <c r="AN8" s="196">
        <v>0</v>
      </c>
      <c r="AO8" s="196">
        <v>72</v>
      </c>
      <c r="AP8" s="196">
        <v>0</v>
      </c>
      <c r="AQ8" s="196">
        <v>0</v>
      </c>
      <c r="AR8" s="196">
        <v>7.73</v>
      </c>
      <c r="AS8" s="196">
        <v>18.100000000000001</v>
      </c>
      <c r="AT8" s="196">
        <v>17.82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3.87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77.66</v>
      </c>
      <c r="L9" s="196">
        <v>20.39</v>
      </c>
      <c r="M9" s="196">
        <v>0</v>
      </c>
      <c r="N9" s="196">
        <v>1.1499999999999999</v>
      </c>
      <c r="O9" s="196">
        <v>0.96</v>
      </c>
      <c r="P9" s="196">
        <v>2.36</v>
      </c>
      <c r="Q9" s="196">
        <v>2.62</v>
      </c>
      <c r="R9" s="196">
        <v>5</v>
      </c>
      <c r="S9" s="196">
        <v>2.81</v>
      </c>
      <c r="T9" s="196">
        <v>0</v>
      </c>
      <c r="U9" s="196">
        <v>12.57</v>
      </c>
      <c r="V9" s="196">
        <v>0.77</v>
      </c>
      <c r="W9" s="196">
        <v>5.0599999999999996</v>
      </c>
      <c r="X9" s="196">
        <v>18.23</v>
      </c>
      <c r="Y9" s="196">
        <v>0</v>
      </c>
      <c r="Z9" s="196">
        <v>36.049999999999997</v>
      </c>
      <c r="AA9" s="196">
        <v>11.37</v>
      </c>
      <c r="AB9" s="196">
        <v>0</v>
      </c>
      <c r="AC9" s="196">
        <v>0.74</v>
      </c>
      <c r="AD9" s="196">
        <v>11.37</v>
      </c>
      <c r="AE9" s="196">
        <v>0</v>
      </c>
      <c r="AF9" s="196">
        <v>0</v>
      </c>
      <c r="AG9" s="196">
        <v>43.39</v>
      </c>
      <c r="AH9" s="196">
        <v>0</v>
      </c>
      <c r="AI9" s="196">
        <v>10.45</v>
      </c>
      <c r="AJ9" s="196">
        <v>0</v>
      </c>
      <c r="AK9" s="196">
        <v>10.210000000000001</v>
      </c>
      <c r="AL9" s="196">
        <v>9</v>
      </c>
      <c r="AM9" s="196">
        <v>0</v>
      </c>
      <c r="AN9" s="196">
        <v>0</v>
      </c>
      <c r="AO9" s="196">
        <v>72</v>
      </c>
      <c r="AP9" s="196">
        <v>0</v>
      </c>
      <c r="AQ9" s="196">
        <v>0</v>
      </c>
      <c r="AR9" s="196">
        <v>7.73</v>
      </c>
      <c r="AS9" s="196">
        <v>18.100000000000001</v>
      </c>
      <c r="AT9" s="196">
        <v>17.82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3.87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77.66</v>
      </c>
      <c r="L10" s="196">
        <v>20.39</v>
      </c>
      <c r="M10" s="196">
        <v>0</v>
      </c>
      <c r="N10" s="196">
        <v>1.1499999999999999</v>
      </c>
      <c r="O10" s="196">
        <v>0.96</v>
      </c>
      <c r="P10" s="196">
        <v>2.36</v>
      </c>
      <c r="Q10" s="196">
        <v>2.62</v>
      </c>
      <c r="R10" s="196">
        <v>4.84</v>
      </c>
      <c r="S10" s="196">
        <v>2.81</v>
      </c>
      <c r="T10" s="196">
        <v>0</v>
      </c>
      <c r="U10" s="196">
        <v>12.57</v>
      </c>
      <c r="V10" s="196">
        <v>1.23</v>
      </c>
      <c r="W10" s="196">
        <v>5.0599999999999996</v>
      </c>
      <c r="X10" s="196">
        <v>17.739999999999998</v>
      </c>
      <c r="Y10" s="196">
        <v>0</v>
      </c>
      <c r="Z10" s="196">
        <v>34.68</v>
      </c>
      <c r="AA10" s="196">
        <v>11.37</v>
      </c>
      <c r="AB10" s="196">
        <v>0</v>
      </c>
      <c r="AC10" s="196">
        <v>0.74</v>
      </c>
      <c r="AD10" s="196">
        <v>11.37</v>
      </c>
      <c r="AE10" s="196">
        <v>0</v>
      </c>
      <c r="AF10" s="196">
        <v>0</v>
      </c>
      <c r="AG10" s="196">
        <v>43.39</v>
      </c>
      <c r="AH10" s="196">
        <v>0</v>
      </c>
      <c r="AI10" s="196">
        <v>10.45</v>
      </c>
      <c r="AJ10" s="196">
        <v>0</v>
      </c>
      <c r="AK10" s="196">
        <v>10.210000000000001</v>
      </c>
      <c r="AL10" s="196">
        <v>9</v>
      </c>
      <c r="AM10" s="196">
        <v>0</v>
      </c>
      <c r="AN10" s="196">
        <v>0</v>
      </c>
      <c r="AO10" s="196">
        <v>72</v>
      </c>
      <c r="AP10" s="196">
        <v>0</v>
      </c>
      <c r="AQ10" s="196">
        <v>0</v>
      </c>
      <c r="AR10" s="196">
        <v>7.73</v>
      </c>
      <c r="AS10" s="196">
        <v>18.100000000000001</v>
      </c>
      <c r="AT10" s="196">
        <v>17.82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3.87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77.66</v>
      </c>
      <c r="L11" s="196">
        <v>20.39</v>
      </c>
      <c r="M11" s="196">
        <v>0</v>
      </c>
      <c r="N11" s="196">
        <v>1.1499999999999999</v>
      </c>
      <c r="O11" s="196">
        <v>0.96</v>
      </c>
      <c r="P11" s="196">
        <v>2.36</v>
      </c>
      <c r="Q11" s="196">
        <v>2.62</v>
      </c>
      <c r="R11" s="196">
        <v>4.84</v>
      </c>
      <c r="S11" s="196">
        <v>2.81</v>
      </c>
      <c r="T11" s="196">
        <v>0</v>
      </c>
      <c r="U11" s="196">
        <v>12.57</v>
      </c>
      <c r="V11" s="196">
        <v>1.41</v>
      </c>
      <c r="W11" s="196">
        <v>5.0599999999999996</v>
      </c>
      <c r="X11" s="196">
        <v>17.739999999999998</v>
      </c>
      <c r="Y11" s="196">
        <v>0</v>
      </c>
      <c r="Z11" s="196">
        <v>36.049999999999997</v>
      </c>
      <c r="AA11" s="196">
        <v>11.37</v>
      </c>
      <c r="AB11" s="196">
        <v>0</v>
      </c>
      <c r="AC11" s="196">
        <v>0.74</v>
      </c>
      <c r="AD11" s="196">
        <v>11.37</v>
      </c>
      <c r="AE11" s="196">
        <v>0</v>
      </c>
      <c r="AF11" s="196">
        <v>0</v>
      </c>
      <c r="AG11" s="196">
        <v>43.39</v>
      </c>
      <c r="AH11" s="196">
        <v>0</v>
      </c>
      <c r="AI11" s="196">
        <v>10.45</v>
      </c>
      <c r="AJ11" s="196">
        <v>0</v>
      </c>
      <c r="AK11" s="196">
        <v>10.210000000000001</v>
      </c>
      <c r="AL11" s="196">
        <v>9</v>
      </c>
      <c r="AM11" s="196">
        <v>0</v>
      </c>
      <c r="AN11" s="196">
        <v>0</v>
      </c>
      <c r="AO11" s="196">
        <v>72</v>
      </c>
      <c r="AP11" s="196">
        <v>0</v>
      </c>
      <c r="AQ11" s="196">
        <v>0</v>
      </c>
      <c r="AR11" s="196">
        <v>7.73</v>
      </c>
      <c r="AS11" s="196">
        <v>18.100000000000001</v>
      </c>
      <c r="AT11" s="196">
        <v>17.82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3.87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77.66</v>
      </c>
      <c r="L12" s="196">
        <v>20.39</v>
      </c>
      <c r="M12" s="196">
        <v>0</v>
      </c>
      <c r="N12" s="196">
        <v>1.1499999999999999</v>
      </c>
      <c r="O12" s="196">
        <v>0.96</v>
      </c>
      <c r="P12" s="196">
        <v>2.36</v>
      </c>
      <c r="Q12" s="196">
        <v>2.62</v>
      </c>
      <c r="R12" s="196">
        <v>4.84</v>
      </c>
      <c r="S12" s="196">
        <v>2.81</v>
      </c>
      <c r="T12" s="196">
        <v>0</v>
      </c>
      <c r="U12" s="196">
        <v>12.57</v>
      </c>
      <c r="V12" s="196">
        <v>1.59</v>
      </c>
      <c r="W12" s="196">
        <v>5.0599999999999996</v>
      </c>
      <c r="X12" s="196">
        <v>17.739999999999998</v>
      </c>
      <c r="Y12" s="196">
        <v>0</v>
      </c>
      <c r="Z12" s="196">
        <v>36.049999999999997</v>
      </c>
      <c r="AA12" s="196">
        <v>11.37</v>
      </c>
      <c r="AB12" s="196">
        <v>0</v>
      </c>
      <c r="AC12" s="196">
        <v>0.74</v>
      </c>
      <c r="AD12" s="196">
        <v>11.37</v>
      </c>
      <c r="AE12" s="196">
        <v>0</v>
      </c>
      <c r="AF12" s="196">
        <v>0</v>
      </c>
      <c r="AG12" s="196">
        <v>43.39</v>
      </c>
      <c r="AH12" s="196">
        <v>0</v>
      </c>
      <c r="AI12" s="196">
        <v>10.45</v>
      </c>
      <c r="AJ12" s="196">
        <v>0</v>
      </c>
      <c r="AK12" s="196">
        <v>10.210000000000001</v>
      </c>
      <c r="AL12" s="196">
        <v>9</v>
      </c>
      <c r="AM12" s="196">
        <v>0</v>
      </c>
      <c r="AN12" s="196">
        <v>0</v>
      </c>
      <c r="AO12" s="196">
        <v>72</v>
      </c>
      <c r="AP12" s="196">
        <v>0</v>
      </c>
      <c r="AQ12" s="196">
        <v>0</v>
      </c>
      <c r="AR12" s="196">
        <v>7.73</v>
      </c>
      <c r="AS12" s="196">
        <v>18.100000000000001</v>
      </c>
      <c r="AT12" s="196">
        <v>17.82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3.87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77.66</v>
      </c>
      <c r="L13" s="196">
        <v>20.39</v>
      </c>
      <c r="M13" s="196">
        <v>0</v>
      </c>
      <c r="N13" s="196">
        <v>1.1499999999999999</v>
      </c>
      <c r="O13" s="196">
        <v>0.96</v>
      </c>
      <c r="P13" s="196">
        <v>2.36</v>
      </c>
      <c r="Q13" s="196">
        <v>2.62</v>
      </c>
      <c r="R13" s="196">
        <v>4.84</v>
      </c>
      <c r="S13" s="196">
        <v>2.81</v>
      </c>
      <c r="T13" s="196">
        <v>0</v>
      </c>
      <c r="U13" s="196">
        <v>12.57</v>
      </c>
      <c r="V13" s="196">
        <v>1.76</v>
      </c>
      <c r="W13" s="196">
        <v>5.0599999999999996</v>
      </c>
      <c r="X13" s="196">
        <v>17.739999999999998</v>
      </c>
      <c r="Y13" s="196">
        <v>0</v>
      </c>
      <c r="Z13" s="196">
        <v>36.049999999999997</v>
      </c>
      <c r="AA13" s="196">
        <v>11.37</v>
      </c>
      <c r="AB13" s="196">
        <v>0</v>
      </c>
      <c r="AC13" s="196">
        <v>0.74</v>
      </c>
      <c r="AD13" s="196">
        <v>11.37</v>
      </c>
      <c r="AE13" s="196">
        <v>0</v>
      </c>
      <c r="AF13" s="196">
        <v>0</v>
      </c>
      <c r="AG13" s="196">
        <v>43.39</v>
      </c>
      <c r="AH13" s="196">
        <v>0</v>
      </c>
      <c r="AI13" s="196">
        <v>10.45</v>
      </c>
      <c r="AJ13" s="196">
        <v>0</v>
      </c>
      <c r="AK13" s="196">
        <v>10.210000000000001</v>
      </c>
      <c r="AL13" s="196">
        <v>9</v>
      </c>
      <c r="AM13" s="196">
        <v>0</v>
      </c>
      <c r="AN13" s="196">
        <v>0</v>
      </c>
      <c r="AO13" s="196">
        <v>72</v>
      </c>
      <c r="AP13" s="196">
        <v>0</v>
      </c>
      <c r="AQ13" s="196">
        <v>0</v>
      </c>
      <c r="AR13" s="196">
        <v>7.73</v>
      </c>
      <c r="AS13" s="196">
        <v>18.100000000000001</v>
      </c>
      <c r="AT13" s="196">
        <v>17.82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3.87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77.66</v>
      </c>
      <c r="L14" s="196">
        <v>20.39</v>
      </c>
      <c r="M14" s="196">
        <v>0</v>
      </c>
      <c r="N14" s="196">
        <v>1.1499999999999999</v>
      </c>
      <c r="O14" s="196">
        <v>0.96</v>
      </c>
      <c r="P14" s="196">
        <v>2.36</v>
      </c>
      <c r="Q14" s="196">
        <v>2.62</v>
      </c>
      <c r="R14" s="196">
        <v>4.84</v>
      </c>
      <c r="S14" s="196">
        <v>2.81</v>
      </c>
      <c r="T14" s="196">
        <v>0</v>
      </c>
      <c r="U14" s="196">
        <v>12.57</v>
      </c>
      <c r="V14" s="196">
        <v>1.94</v>
      </c>
      <c r="W14" s="196">
        <v>5.0599999999999996</v>
      </c>
      <c r="X14" s="196">
        <v>17.739999999999998</v>
      </c>
      <c r="Y14" s="196">
        <v>0</v>
      </c>
      <c r="Z14" s="196">
        <v>36.049999999999997</v>
      </c>
      <c r="AA14" s="196">
        <v>11.37</v>
      </c>
      <c r="AB14" s="196">
        <v>0</v>
      </c>
      <c r="AC14" s="196">
        <v>0.74</v>
      </c>
      <c r="AD14" s="196">
        <v>11.37</v>
      </c>
      <c r="AE14" s="196">
        <v>0</v>
      </c>
      <c r="AF14" s="196">
        <v>0</v>
      </c>
      <c r="AG14" s="196">
        <v>43.39</v>
      </c>
      <c r="AH14" s="196">
        <v>0</v>
      </c>
      <c r="AI14" s="196">
        <v>10.45</v>
      </c>
      <c r="AJ14" s="196">
        <v>0</v>
      </c>
      <c r="AK14" s="196">
        <v>10.210000000000001</v>
      </c>
      <c r="AL14" s="196">
        <v>9</v>
      </c>
      <c r="AM14" s="196">
        <v>0</v>
      </c>
      <c r="AN14" s="196">
        <v>0</v>
      </c>
      <c r="AO14" s="196">
        <v>72</v>
      </c>
      <c r="AP14" s="196">
        <v>0</v>
      </c>
      <c r="AQ14" s="196">
        <v>0</v>
      </c>
      <c r="AR14" s="196">
        <v>7.73</v>
      </c>
      <c r="AS14" s="196">
        <v>18.100000000000001</v>
      </c>
      <c r="AT14" s="196">
        <v>17.82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3.87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77.66</v>
      </c>
      <c r="L15" s="196">
        <v>20.39</v>
      </c>
      <c r="M15" s="196">
        <v>0</v>
      </c>
      <c r="N15" s="196">
        <v>1.1499999999999999</v>
      </c>
      <c r="O15" s="196">
        <v>0.96</v>
      </c>
      <c r="P15" s="196">
        <v>2.36</v>
      </c>
      <c r="Q15" s="196">
        <v>2.62</v>
      </c>
      <c r="R15" s="196">
        <v>4.84</v>
      </c>
      <c r="S15" s="196">
        <v>2.81</v>
      </c>
      <c r="T15" s="196">
        <v>0</v>
      </c>
      <c r="U15" s="196">
        <v>12.57</v>
      </c>
      <c r="V15" s="196">
        <v>2.12</v>
      </c>
      <c r="W15" s="196">
        <v>5.0599999999999996</v>
      </c>
      <c r="X15" s="196">
        <v>17.739999999999998</v>
      </c>
      <c r="Y15" s="196">
        <v>0</v>
      </c>
      <c r="Z15" s="196">
        <v>36.049999999999997</v>
      </c>
      <c r="AA15" s="196">
        <v>11.37</v>
      </c>
      <c r="AB15" s="196">
        <v>0</v>
      </c>
      <c r="AC15" s="196">
        <v>0.74</v>
      </c>
      <c r="AD15" s="196">
        <v>11.37</v>
      </c>
      <c r="AE15" s="196">
        <v>0</v>
      </c>
      <c r="AF15" s="196">
        <v>0</v>
      </c>
      <c r="AG15" s="196">
        <v>43.39</v>
      </c>
      <c r="AH15" s="196">
        <v>0</v>
      </c>
      <c r="AI15" s="196">
        <v>10.45</v>
      </c>
      <c r="AJ15" s="196">
        <v>0</v>
      </c>
      <c r="AK15" s="196">
        <v>9.17</v>
      </c>
      <c r="AL15" s="196">
        <v>12.6</v>
      </c>
      <c r="AM15" s="196">
        <v>0</v>
      </c>
      <c r="AN15" s="196">
        <v>0</v>
      </c>
      <c r="AO15" s="196">
        <v>72</v>
      </c>
      <c r="AP15" s="196">
        <v>0</v>
      </c>
      <c r="AQ15" s="196">
        <v>0</v>
      </c>
      <c r="AR15" s="196">
        <v>7.73</v>
      </c>
      <c r="AS15" s="196">
        <v>18.100000000000001</v>
      </c>
      <c r="AT15" s="196">
        <v>17.82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3.87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77.66</v>
      </c>
      <c r="L16" s="196">
        <v>20.39</v>
      </c>
      <c r="M16" s="196">
        <v>0</v>
      </c>
      <c r="N16" s="196">
        <v>1.1499999999999999</v>
      </c>
      <c r="O16" s="196">
        <v>0.96</v>
      </c>
      <c r="P16" s="196">
        <v>2.36</v>
      </c>
      <c r="Q16" s="196">
        <v>2.62</v>
      </c>
      <c r="R16" s="196">
        <v>4.84</v>
      </c>
      <c r="S16" s="196">
        <v>2.81</v>
      </c>
      <c r="T16" s="196">
        <v>0</v>
      </c>
      <c r="U16" s="196">
        <v>12.57</v>
      </c>
      <c r="V16" s="196">
        <v>2.29</v>
      </c>
      <c r="W16" s="196">
        <v>5.0599999999999996</v>
      </c>
      <c r="X16" s="196">
        <v>17.739999999999998</v>
      </c>
      <c r="Y16" s="196">
        <v>0</v>
      </c>
      <c r="Z16" s="196">
        <v>36.049999999999997</v>
      </c>
      <c r="AA16" s="196">
        <v>11.37</v>
      </c>
      <c r="AB16" s="196">
        <v>0</v>
      </c>
      <c r="AC16" s="196">
        <v>0.74</v>
      </c>
      <c r="AD16" s="196">
        <v>11.37</v>
      </c>
      <c r="AE16" s="196">
        <v>0</v>
      </c>
      <c r="AF16" s="196">
        <v>0</v>
      </c>
      <c r="AG16" s="196">
        <v>43.39</v>
      </c>
      <c r="AH16" s="196">
        <v>0</v>
      </c>
      <c r="AI16" s="196">
        <v>10.45</v>
      </c>
      <c r="AJ16" s="196">
        <v>0</v>
      </c>
      <c r="AK16" s="196">
        <v>9.17</v>
      </c>
      <c r="AL16" s="196">
        <v>12.6</v>
      </c>
      <c r="AM16" s="196">
        <v>0</v>
      </c>
      <c r="AN16" s="196">
        <v>0</v>
      </c>
      <c r="AO16" s="196">
        <v>72</v>
      </c>
      <c r="AP16" s="196">
        <v>0</v>
      </c>
      <c r="AQ16" s="196">
        <v>0</v>
      </c>
      <c r="AR16" s="196">
        <v>7.73</v>
      </c>
      <c r="AS16" s="196">
        <v>18.100000000000001</v>
      </c>
      <c r="AT16" s="196">
        <v>17.82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3.87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77.66</v>
      </c>
      <c r="L17" s="196">
        <v>20.39</v>
      </c>
      <c r="M17" s="196">
        <v>0</v>
      </c>
      <c r="N17" s="196">
        <v>1.1499999999999999</v>
      </c>
      <c r="O17" s="196">
        <v>0.96</v>
      </c>
      <c r="P17" s="196">
        <v>2.36</v>
      </c>
      <c r="Q17" s="196">
        <v>2.62</v>
      </c>
      <c r="R17" s="196">
        <v>4.84</v>
      </c>
      <c r="S17" s="196">
        <v>2.81</v>
      </c>
      <c r="T17" s="196">
        <v>0</v>
      </c>
      <c r="U17" s="196">
        <v>12.57</v>
      </c>
      <c r="V17" s="196">
        <v>2.4700000000000002</v>
      </c>
      <c r="W17" s="196">
        <v>5.0599999999999996</v>
      </c>
      <c r="X17" s="196">
        <v>17.739999999999998</v>
      </c>
      <c r="Y17" s="196">
        <v>0</v>
      </c>
      <c r="Z17" s="196">
        <v>36.049999999999997</v>
      </c>
      <c r="AA17" s="196">
        <v>11.37</v>
      </c>
      <c r="AB17" s="196">
        <v>0</v>
      </c>
      <c r="AC17" s="196">
        <v>0.74</v>
      </c>
      <c r="AD17" s="196">
        <v>11.37</v>
      </c>
      <c r="AE17" s="196">
        <v>0</v>
      </c>
      <c r="AF17" s="196">
        <v>0</v>
      </c>
      <c r="AG17" s="196">
        <v>43.39</v>
      </c>
      <c r="AH17" s="196">
        <v>0</v>
      </c>
      <c r="AI17" s="196">
        <v>10.45</v>
      </c>
      <c r="AJ17" s="196">
        <v>0</v>
      </c>
      <c r="AK17" s="196">
        <v>9.17</v>
      </c>
      <c r="AL17" s="196">
        <v>12.6</v>
      </c>
      <c r="AM17" s="196">
        <v>0</v>
      </c>
      <c r="AN17" s="196">
        <v>0</v>
      </c>
      <c r="AO17" s="196">
        <v>72</v>
      </c>
      <c r="AP17" s="196">
        <v>0</v>
      </c>
      <c r="AQ17" s="196">
        <v>0</v>
      </c>
      <c r="AR17" s="196">
        <v>7.73</v>
      </c>
      <c r="AS17" s="196">
        <v>18.100000000000001</v>
      </c>
      <c r="AT17" s="196">
        <v>17.82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3.87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77.66</v>
      </c>
      <c r="L18" s="196">
        <v>20.39</v>
      </c>
      <c r="M18" s="196">
        <v>0</v>
      </c>
      <c r="N18" s="196">
        <v>1.1499999999999999</v>
      </c>
      <c r="O18" s="196">
        <v>0.96</v>
      </c>
      <c r="P18" s="196">
        <v>2.36</v>
      </c>
      <c r="Q18" s="196">
        <v>2.62</v>
      </c>
      <c r="R18" s="196">
        <v>4.84</v>
      </c>
      <c r="S18" s="196">
        <v>2.81</v>
      </c>
      <c r="T18" s="196">
        <v>0</v>
      </c>
      <c r="U18" s="196">
        <v>12.57</v>
      </c>
      <c r="V18" s="196">
        <v>2.5299999999999998</v>
      </c>
      <c r="W18" s="196">
        <v>5.0599999999999996</v>
      </c>
      <c r="X18" s="196">
        <v>17.739999999999998</v>
      </c>
      <c r="Y18" s="196">
        <v>0</v>
      </c>
      <c r="Z18" s="196">
        <v>36.049999999999997</v>
      </c>
      <c r="AA18" s="196">
        <v>11.37</v>
      </c>
      <c r="AB18" s="196">
        <v>0</v>
      </c>
      <c r="AC18" s="196">
        <v>0.74</v>
      </c>
      <c r="AD18" s="196">
        <v>11.37</v>
      </c>
      <c r="AE18" s="196">
        <v>0</v>
      </c>
      <c r="AF18" s="196">
        <v>0</v>
      </c>
      <c r="AG18" s="196">
        <v>43.39</v>
      </c>
      <c r="AH18" s="196">
        <v>0</v>
      </c>
      <c r="AI18" s="196">
        <v>10.45</v>
      </c>
      <c r="AJ18" s="196">
        <v>0</v>
      </c>
      <c r="AK18" s="196">
        <v>9.17</v>
      </c>
      <c r="AL18" s="196">
        <v>12.6</v>
      </c>
      <c r="AM18" s="196">
        <v>0</v>
      </c>
      <c r="AN18" s="196">
        <v>0</v>
      </c>
      <c r="AO18" s="196">
        <v>72</v>
      </c>
      <c r="AP18" s="196">
        <v>0</v>
      </c>
      <c r="AQ18" s="196">
        <v>0</v>
      </c>
      <c r="AR18" s="196">
        <v>7.73</v>
      </c>
      <c r="AS18" s="196">
        <v>18.100000000000001</v>
      </c>
      <c r="AT18" s="196">
        <v>17.82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3.87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77.66</v>
      </c>
      <c r="L19" s="196">
        <v>20.39</v>
      </c>
      <c r="M19" s="196">
        <v>0</v>
      </c>
      <c r="N19" s="196">
        <v>1.1499999999999999</v>
      </c>
      <c r="O19" s="196">
        <v>0.96</v>
      </c>
      <c r="P19" s="196">
        <v>2.36</v>
      </c>
      <c r="Q19" s="196">
        <v>2.62</v>
      </c>
      <c r="R19" s="196">
        <v>4.84</v>
      </c>
      <c r="S19" s="196">
        <v>2.81</v>
      </c>
      <c r="T19" s="196">
        <v>0</v>
      </c>
      <c r="U19" s="196">
        <v>12.57</v>
      </c>
      <c r="V19" s="196">
        <v>2.5299999999999998</v>
      </c>
      <c r="W19" s="196">
        <v>5.0599999999999996</v>
      </c>
      <c r="X19" s="196">
        <v>17.739999999999998</v>
      </c>
      <c r="Y19" s="196">
        <v>0</v>
      </c>
      <c r="Z19" s="196">
        <v>36.049999999999997</v>
      </c>
      <c r="AA19" s="196">
        <v>11.37</v>
      </c>
      <c r="AB19" s="196">
        <v>0</v>
      </c>
      <c r="AC19" s="196">
        <v>0.74</v>
      </c>
      <c r="AD19" s="196">
        <v>11.37</v>
      </c>
      <c r="AE19" s="196">
        <v>0</v>
      </c>
      <c r="AF19" s="196">
        <v>0</v>
      </c>
      <c r="AG19" s="196">
        <v>43.39</v>
      </c>
      <c r="AH19" s="196">
        <v>0</v>
      </c>
      <c r="AI19" s="196">
        <v>10.45</v>
      </c>
      <c r="AJ19" s="196">
        <v>0</v>
      </c>
      <c r="AK19" s="196">
        <v>9.17</v>
      </c>
      <c r="AL19" s="196">
        <v>0</v>
      </c>
      <c r="AM19" s="196">
        <v>0</v>
      </c>
      <c r="AN19" s="196">
        <v>0</v>
      </c>
      <c r="AO19" s="196">
        <v>72</v>
      </c>
      <c r="AP19" s="196">
        <v>0</v>
      </c>
      <c r="AQ19" s="196">
        <v>0</v>
      </c>
      <c r="AR19" s="196">
        <v>7.73</v>
      </c>
      <c r="AS19" s="196">
        <v>18.100000000000001</v>
      </c>
      <c r="AT19" s="196">
        <v>17.82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3.87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77.66</v>
      </c>
      <c r="L20" s="196">
        <v>20.39</v>
      </c>
      <c r="M20" s="196">
        <v>0</v>
      </c>
      <c r="N20" s="196">
        <v>1.1499999999999999</v>
      </c>
      <c r="O20" s="196">
        <v>0.96</v>
      </c>
      <c r="P20" s="196">
        <v>2.36</v>
      </c>
      <c r="Q20" s="196">
        <v>2.62</v>
      </c>
      <c r="R20" s="196">
        <v>4.84</v>
      </c>
      <c r="S20" s="196">
        <v>2.81</v>
      </c>
      <c r="T20" s="196">
        <v>0</v>
      </c>
      <c r="U20" s="196">
        <v>12.57</v>
      </c>
      <c r="V20" s="196">
        <v>2.5299999999999998</v>
      </c>
      <c r="W20" s="196">
        <v>5.0599999999999996</v>
      </c>
      <c r="X20" s="196">
        <v>17.739999999999998</v>
      </c>
      <c r="Y20" s="196">
        <v>0</v>
      </c>
      <c r="Z20" s="196">
        <v>36.049999999999997</v>
      </c>
      <c r="AA20" s="196">
        <v>11.37</v>
      </c>
      <c r="AB20" s="196">
        <v>0</v>
      </c>
      <c r="AC20" s="196">
        <v>0.74</v>
      </c>
      <c r="AD20" s="196">
        <v>11.37</v>
      </c>
      <c r="AE20" s="196">
        <v>0</v>
      </c>
      <c r="AF20" s="196">
        <v>0</v>
      </c>
      <c r="AG20" s="196">
        <v>43.39</v>
      </c>
      <c r="AH20" s="196">
        <v>0</v>
      </c>
      <c r="AI20" s="196">
        <v>10.45</v>
      </c>
      <c r="AJ20" s="196">
        <v>0</v>
      </c>
      <c r="AK20" s="196">
        <v>9.17</v>
      </c>
      <c r="AL20" s="196">
        <v>0</v>
      </c>
      <c r="AM20" s="196">
        <v>0</v>
      </c>
      <c r="AN20" s="196">
        <v>0</v>
      </c>
      <c r="AO20" s="196">
        <v>72</v>
      </c>
      <c r="AP20" s="196">
        <v>0</v>
      </c>
      <c r="AQ20" s="196">
        <v>0</v>
      </c>
      <c r="AR20" s="196">
        <v>7.73</v>
      </c>
      <c r="AS20" s="196">
        <v>18.100000000000001</v>
      </c>
      <c r="AT20" s="196">
        <v>17.82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3.87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77.66</v>
      </c>
      <c r="L21" s="196">
        <v>20.39</v>
      </c>
      <c r="M21" s="196">
        <v>0</v>
      </c>
      <c r="N21" s="196">
        <v>1.1499999999999999</v>
      </c>
      <c r="O21" s="196">
        <v>0.96</v>
      </c>
      <c r="P21" s="196">
        <v>2.36</v>
      </c>
      <c r="Q21" s="196">
        <v>2.62</v>
      </c>
      <c r="R21" s="196">
        <v>4.84</v>
      </c>
      <c r="S21" s="196">
        <v>2.81</v>
      </c>
      <c r="T21" s="196">
        <v>0</v>
      </c>
      <c r="U21" s="196">
        <v>12.57</v>
      </c>
      <c r="V21" s="196">
        <v>2.5299999999999998</v>
      </c>
      <c r="W21" s="196">
        <v>5.0599999999999996</v>
      </c>
      <c r="X21" s="196">
        <v>17.739999999999998</v>
      </c>
      <c r="Y21" s="196">
        <v>0</v>
      </c>
      <c r="Z21" s="196">
        <v>36.049999999999997</v>
      </c>
      <c r="AA21" s="196">
        <v>11.37</v>
      </c>
      <c r="AB21" s="196">
        <v>0</v>
      </c>
      <c r="AC21" s="196">
        <v>0.74</v>
      </c>
      <c r="AD21" s="196">
        <v>11.37</v>
      </c>
      <c r="AE21" s="196">
        <v>0</v>
      </c>
      <c r="AF21" s="196">
        <v>0</v>
      </c>
      <c r="AG21" s="196">
        <v>43.39</v>
      </c>
      <c r="AH21" s="196">
        <v>0</v>
      </c>
      <c r="AI21" s="196">
        <v>10.45</v>
      </c>
      <c r="AJ21" s="196">
        <v>0</v>
      </c>
      <c r="AK21" s="196">
        <v>9.17</v>
      </c>
      <c r="AL21" s="196">
        <v>0</v>
      </c>
      <c r="AM21" s="196">
        <v>0</v>
      </c>
      <c r="AN21" s="196">
        <v>0</v>
      </c>
      <c r="AO21" s="196">
        <v>72</v>
      </c>
      <c r="AP21" s="196">
        <v>0</v>
      </c>
      <c r="AQ21" s="196">
        <v>0</v>
      </c>
      <c r="AR21" s="196">
        <v>7.73</v>
      </c>
      <c r="AS21" s="196">
        <v>18.100000000000001</v>
      </c>
      <c r="AT21" s="196">
        <v>17.82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3.87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77.66</v>
      </c>
      <c r="L22" s="196">
        <v>20.39</v>
      </c>
      <c r="M22" s="196">
        <v>0</v>
      </c>
      <c r="N22" s="196">
        <v>1.1499999999999999</v>
      </c>
      <c r="O22" s="196">
        <v>0.96</v>
      </c>
      <c r="P22" s="196">
        <v>2.36</v>
      </c>
      <c r="Q22" s="196">
        <v>2.62</v>
      </c>
      <c r="R22" s="196">
        <v>4.84</v>
      </c>
      <c r="S22" s="196">
        <v>2.81</v>
      </c>
      <c r="T22" s="196">
        <v>0</v>
      </c>
      <c r="U22" s="196">
        <v>12.57</v>
      </c>
      <c r="V22" s="196">
        <v>2.5299999999999998</v>
      </c>
      <c r="W22" s="196">
        <v>5.0599999999999996</v>
      </c>
      <c r="X22" s="196">
        <v>17.739999999999998</v>
      </c>
      <c r="Y22" s="196">
        <v>0</v>
      </c>
      <c r="Z22" s="196">
        <v>36.049999999999997</v>
      </c>
      <c r="AA22" s="196">
        <v>11.37</v>
      </c>
      <c r="AB22" s="196">
        <v>0</v>
      </c>
      <c r="AC22" s="196">
        <v>0.74</v>
      </c>
      <c r="AD22" s="196">
        <v>11.37</v>
      </c>
      <c r="AE22" s="196">
        <v>0</v>
      </c>
      <c r="AF22" s="196">
        <v>0</v>
      </c>
      <c r="AG22" s="196">
        <v>43.39</v>
      </c>
      <c r="AH22" s="196">
        <v>0</v>
      </c>
      <c r="AI22" s="196">
        <v>10.45</v>
      </c>
      <c r="AJ22" s="196">
        <v>0</v>
      </c>
      <c r="AK22" s="196">
        <v>9.17</v>
      </c>
      <c r="AL22" s="196">
        <v>0</v>
      </c>
      <c r="AM22" s="196">
        <v>0</v>
      </c>
      <c r="AN22" s="196">
        <v>0</v>
      </c>
      <c r="AO22" s="196">
        <v>72</v>
      </c>
      <c r="AP22" s="196">
        <v>0</v>
      </c>
      <c r="AQ22" s="196">
        <v>0</v>
      </c>
      <c r="AR22" s="196">
        <v>7.73</v>
      </c>
      <c r="AS22" s="196">
        <v>18.100000000000001</v>
      </c>
      <c r="AT22" s="196">
        <v>17.82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3.87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77.66</v>
      </c>
      <c r="L23" s="196">
        <v>20.39</v>
      </c>
      <c r="M23" s="196">
        <v>0</v>
      </c>
      <c r="N23" s="196">
        <v>1.1499999999999999</v>
      </c>
      <c r="O23" s="196">
        <v>0.96</v>
      </c>
      <c r="P23" s="196">
        <v>2.36</v>
      </c>
      <c r="Q23" s="196">
        <v>2.62</v>
      </c>
      <c r="R23" s="196">
        <v>5.3</v>
      </c>
      <c r="S23" s="196">
        <v>2.81</v>
      </c>
      <c r="T23" s="196">
        <v>0</v>
      </c>
      <c r="U23" s="196">
        <v>12.57</v>
      </c>
      <c r="V23" s="196">
        <v>3.36</v>
      </c>
      <c r="W23" s="196">
        <v>5.0599999999999996</v>
      </c>
      <c r="X23" s="196">
        <v>2.31</v>
      </c>
      <c r="Y23" s="196">
        <v>0</v>
      </c>
      <c r="Z23" s="196">
        <v>37.18</v>
      </c>
      <c r="AA23" s="196">
        <v>11.37</v>
      </c>
      <c r="AB23" s="196">
        <v>0</v>
      </c>
      <c r="AC23" s="196">
        <v>0.74</v>
      </c>
      <c r="AD23" s="196">
        <v>11.37</v>
      </c>
      <c r="AE23" s="196">
        <v>0</v>
      </c>
      <c r="AF23" s="196">
        <v>0</v>
      </c>
      <c r="AG23" s="196">
        <v>43.39</v>
      </c>
      <c r="AH23" s="196">
        <v>0</v>
      </c>
      <c r="AI23" s="196">
        <v>10.45</v>
      </c>
      <c r="AJ23" s="196">
        <v>0</v>
      </c>
      <c r="AK23" s="196">
        <v>9.17</v>
      </c>
      <c r="AL23" s="196">
        <v>0</v>
      </c>
      <c r="AM23" s="196">
        <v>0</v>
      </c>
      <c r="AN23" s="196">
        <v>0</v>
      </c>
      <c r="AO23" s="196">
        <v>72</v>
      </c>
      <c r="AP23" s="196">
        <v>0</v>
      </c>
      <c r="AQ23" s="196">
        <v>0</v>
      </c>
      <c r="AR23" s="196">
        <v>7.73</v>
      </c>
      <c r="AS23" s="196">
        <v>18.100000000000001</v>
      </c>
      <c r="AT23" s="196">
        <v>17.82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3.87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77.66</v>
      </c>
      <c r="L24" s="196">
        <v>20.39</v>
      </c>
      <c r="M24" s="196">
        <v>0</v>
      </c>
      <c r="N24" s="196">
        <v>1.1499999999999999</v>
      </c>
      <c r="O24" s="196">
        <v>0.96</v>
      </c>
      <c r="P24" s="196">
        <v>2.36</v>
      </c>
      <c r="Q24" s="196">
        <v>2.62</v>
      </c>
      <c r="R24" s="196">
        <v>5</v>
      </c>
      <c r="S24" s="196">
        <v>2.81</v>
      </c>
      <c r="T24" s="196">
        <v>0</v>
      </c>
      <c r="U24" s="196">
        <v>12.57</v>
      </c>
      <c r="V24" s="196">
        <v>3.35</v>
      </c>
      <c r="W24" s="196">
        <v>5.0599999999999996</v>
      </c>
      <c r="X24" s="196">
        <v>1.42</v>
      </c>
      <c r="Y24" s="196">
        <v>0</v>
      </c>
      <c r="Z24" s="196">
        <v>36.049999999999997</v>
      </c>
      <c r="AA24" s="196">
        <v>11.37</v>
      </c>
      <c r="AB24" s="196">
        <v>0</v>
      </c>
      <c r="AC24" s="196">
        <v>0.74</v>
      </c>
      <c r="AD24" s="196">
        <v>11.37</v>
      </c>
      <c r="AE24" s="196">
        <v>0</v>
      </c>
      <c r="AF24" s="196">
        <v>0</v>
      </c>
      <c r="AG24" s="196">
        <v>43.39</v>
      </c>
      <c r="AH24" s="196">
        <v>0</v>
      </c>
      <c r="AI24" s="196">
        <v>10.45</v>
      </c>
      <c r="AJ24" s="196">
        <v>0</v>
      </c>
      <c r="AK24" s="196">
        <v>9.17</v>
      </c>
      <c r="AL24" s="196">
        <v>0</v>
      </c>
      <c r="AM24" s="196">
        <v>0</v>
      </c>
      <c r="AN24" s="196">
        <v>0</v>
      </c>
      <c r="AO24" s="196">
        <v>72</v>
      </c>
      <c r="AP24" s="196">
        <v>0</v>
      </c>
      <c r="AQ24" s="196">
        <v>0</v>
      </c>
      <c r="AR24" s="196">
        <v>7.73</v>
      </c>
      <c r="AS24" s="196">
        <v>18.100000000000001</v>
      </c>
      <c r="AT24" s="196">
        <v>17.82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3.87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77.66</v>
      </c>
      <c r="L25" s="196">
        <v>20.399999999999999</v>
      </c>
      <c r="M25" s="196">
        <v>0</v>
      </c>
      <c r="N25" s="196">
        <v>1.1499999999999999</v>
      </c>
      <c r="O25" s="196">
        <v>0.96</v>
      </c>
      <c r="P25" s="196">
        <v>2.36</v>
      </c>
      <c r="Q25" s="196">
        <v>2.62</v>
      </c>
      <c r="R25" s="196">
        <v>5</v>
      </c>
      <c r="S25" s="196">
        <v>2.81</v>
      </c>
      <c r="T25" s="196">
        <v>0</v>
      </c>
      <c r="U25" s="196">
        <v>12.57</v>
      </c>
      <c r="V25" s="196">
        <v>3.35</v>
      </c>
      <c r="W25" s="196">
        <v>5.0599999999999996</v>
      </c>
      <c r="X25" s="196">
        <v>1.42</v>
      </c>
      <c r="Y25" s="196">
        <v>0</v>
      </c>
      <c r="Z25" s="196">
        <v>36.049999999999997</v>
      </c>
      <c r="AA25" s="196">
        <v>11.37</v>
      </c>
      <c r="AB25" s="196">
        <v>0</v>
      </c>
      <c r="AC25" s="196">
        <v>0.74</v>
      </c>
      <c r="AD25" s="196">
        <v>11.37</v>
      </c>
      <c r="AE25" s="196">
        <v>0</v>
      </c>
      <c r="AF25" s="196">
        <v>0</v>
      </c>
      <c r="AG25" s="196">
        <v>43.39</v>
      </c>
      <c r="AH25" s="196">
        <v>0</v>
      </c>
      <c r="AI25" s="196">
        <v>10.45</v>
      </c>
      <c r="AJ25" s="196">
        <v>0</v>
      </c>
      <c r="AK25" s="196">
        <v>10.210000000000001</v>
      </c>
      <c r="AL25" s="196">
        <v>0</v>
      </c>
      <c r="AM25" s="196">
        <v>0</v>
      </c>
      <c r="AN25" s="196">
        <v>0</v>
      </c>
      <c r="AO25" s="196">
        <v>72</v>
      </c>
      <c r="AP25" s="196">
        <v>0</v>
      </c>
      <c r="AQ25" s="196">
        <v>0</v>
      </c>
      <c r="AR25" s="196">
        <v>7.73</v>
      </c>
      <c r="AS25" s="196">
        <v>18.100000000000001</v>
      </c>
      <c r="AT25" s="196">
        <v>17.82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3.87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77.66</v>
      </c>
      <c r="L26" s="196">
        <v>20.399999999999999</v>
      </c>
      <c r="M26" s="196">
        <v>0</v>
      </c>
      <c r="N26" s="196">
        <v>1.1499999999999999</v>
      </c>
      <c r="O26" s="196">
        <v>0.96</v>
      </c>
      <c r="P26" s="196">
        <v>2.36</v>
      </c>
      <c r="Q26" s="196">
        <v>2.62</v>
      </c>
      <c r="R26" s="196">
        <v>5</v>
      </c>
      <c r="S26" s="196">
        <v>2.81</v>
      </c>
      <c r="T26" s="196">
        <v>0</v>
      </c>
      <c r="U26" s="196">
        <v>12.57</v>
      </c>
      <c r="V26" s="196">
        <v>3.35</v>
      </c>
      <c r="W26" s="196">
        <v>5.0599999999999996</v>
      </c>
      <c r="X26" s="196">
        <v>1.42</v>
      </c>
      <c r="Y26" s="196">
        <v>0</v>
      </c>
      <c r="Z26" s="196">
        <v>36.049999999999997</v>
      </c>
      <c r="AA26" s="196">
        <v>11.37</v>
      </c>
      <c r="AB26" s="196">
        <v>0</v>
      </c>
      <c r="AC26" s="196">
        <v>0.74</v>
      </c>
      <c r="AD26" s="196">
        <v>11.37</v>
      </c>
      <c r="AE26" s="196">
        <v>0</v>
      </c>
      <c r="AF26" s="196">
        <v>0</v>
      </c>
      <c r="AG26" s="196">
        <v>43.39</v>
      </c>
      <c r="AH26" s="196">
        <v>0</v>
      </c>
      <c r="AI26" s="196">
        <v>10.45</v>
      </c>
      <c r="AJ26" s="196">
        <v>0</v>
      </c>
      <c r="AK26" s="196">
        <v>10.210000000000001</v>
      </c>
      <c r="AL26" s="196">
        <v>0</v>
      </c>
      <c r="AM26" s="196">
        <v>0</v>
      </c>
      <c r="AN26" s="196">
        <v>0</v>
      </c>
      <c r="AO26" s="196">
        <v>72</v>
      </c>
      <c r="AP26" s="196">
        <v>0</v>
      </c>
      <c r="AQ26" s="196">
        <v>0</v>
      </c>
      <c r="AR26" s="196">
        <v>7.73</v>
      </c>
      <c r="AS26" s="196">
        <v>18.100000000000001</v>
      </c>
      <c r="AT26" s="196">
        <v>17.82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3.87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32.950000000000003</v>
      </c>
      <c r="L27" s="196">
        <v>2.39</v>
      </c>
      <c r="M27" s="196">
        <v>0</v>
      </c>
      <c r="N27" s="196">
        <v>1.1499999999999999</v>
      </c>
      <c r="O27" s="196">
        <v>0.96</v>
      </c>
      <c r="P27" s="196">
        <v>2.36</v>
      </c>
      <c r="Q27" s="196">
        <v>0.89</v>
      </c>
      <c r="R27" s="196">
        <v>0.41</v>
      </c>
      <c r="S27" s="196">
        <v>1.95</v>
      </c>
      <c r="T27" s="196">
        <v>0</v>
      </c>
      <c r="U27" s="196">
        <v>12.57</v>
      </c>
      <c r="V27" s="196">
        <v>1.78</v>
      </c>
      <c r="W27" s="196">
        <v>0.66</v>
      </c>
      <c r="X27" s="196">
        <v>2.15</v>
      </c>
      <c r="Y27" s="196">
        <v>0</v>
      </c>
      <c r="Z27" s="196">
        <v>14.47</v>
      </c>
      <c r="AA27" s="196">
        <v>1.79</v>
      </c>
      <c r="AB27" s="196">
        <v>0</v>
      </c>
      <c r="AC27" s="196">
        <v>0.74</v>
      </c>
      <c r="AD27" s="196">
        <v>11.37</v>
      </c>
      <c r="AE27" s="196">
        <v>0</v>
      </c>
      <c r="AF27" s="196">
        <v>0</v>
      </c>
      <c r="AG27" s="196">
        <v>43.39</v>
      </c>
      <c r="AH27" s="196">
        <v>0</v>
      </c>
      <c r="AI27" s="196">
        <v>10.45</v>
      </c>
      <c r="AJ27" s="196">
        <v>0</v>
      </c>
      <c r="AK27" s="196">
        <v>12.6</v>
      </c>
      <c r="AL27" s="196">
        <v>0</v>
      </c>
      <c r="AM27" s="196">
        <v>0</v>
      </c>
      <c r="AN27" s="196">
        <v>0</v>
      </c>
      <c r="AO27" s="196">
        <v>72</v>
      </c>
      <c r="AP27" s="196">
        <v>0</v>
      </c>
      <c r="AQ27" s="196">
        <v>0</v>
      </c>
      <c r="AR27" s="196">
        <v>7.73</v>
      </c>
      <c r="AS27" s="196">
        <v>18.100000000000001</v>
      </c>
      <c r="AT27" s="196">
        <v>11.69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3.87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6.25</v>
      </c>
      <c r="L28" s="196">
        <v>1.65</v>
      </c>
      <c r="M28" s="196">
        <v>0</v>
      </c>
      <c r="N28" s="196">
        <v>1.1499999999999999</v>
      </c>
      <c r="O28" s="196">
        <v>0.96</v>
      </c>
      <c r="P28" s="196">
        <v>2.36</v>
      </c>
      <c r="Q28" s="196">
        <v>0.25</v>
      </c>
      <c r="R28" s="196">
        <v>0.41</v>
      </c>
      <c r="S28" s="196">
        <v>0.69</v>
      </c>
      <c r="T28" s="196">
        <v>0</v>
      </c>
      <c r="U28" s="196">
        <v>12.57</v>
      </c>
      <c r="V28" s="196">
        <v>1.78</v>
      </c>
      <c r="W28" s="196">
        <v>0.45</v>
      </c>
      <c r="X28" s="196">
        <v>1.42</v>
      </c>
      <c r="Y28" s="196">
        <v>0</v>
      </c>
      <c r="Z28" s="196">
        <v>2.69</v>
      </c>
      <c r="AA28" s="196">
        <v>0.87</v>
      </c>
      <c r="AB28" s="196">
        <v>0</v>
      </c>
      <c r="AC28" s="196">
        <v>0.74</v>
      </c>
      <c r="AD28" s="196">
        <v>11.37</v>
      </c>
      <c r="AE28" s="196">
        <v>0</v>
      </c>
      <c r="AF28" s="196">
        <v>0</v>
      </c>
      <c r="AG28" s="196">
        <v>43.39</v>
      </c>
      <c r="AH28" s="196">
        <v>0</v>
      </c>
      <c r="AI28" s="196">
        <v>10.45</v>
      </c>
      <c r="AJ28" s="196">
        <v>0</v>
      </c>
      <c r="AK28" s="196">
        <v>2.6</v>
      </c>
      <c r="AL28" s="196">
        <v>0</v>
      </c>
      <c r="AM28" s="196">
        <v>0</v>
      </c>
      <c r="AN28" s="196">
        <v>0</v>
      </c>
      <c r="AO28" s="196">
        <v>72</v>
      </c>
      <c r="AP28" s="196">
        <v>0</v>
      </c>
      <c r="AQ28" s="196">
        <v>0</v>
      </c>
      <c r="AR28" s="196">
        <v>7.73</v>
      </c>
      <c r="AS28" s="196">
        <v>18.100000000000001</v>
      </c>
      <c r="AT28" s="196">
        <v>11.69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3.87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6.2</v>
      </c>
      <c r="L29" s="196">
        <v>1.65</v>
      </c>
      <c r="M29" s="196">
        <v>0</v>
      </c>
      <c r="N29" s="196">
        <v>1.1499999999999999</v>
      </c>
      <c r="O29" s="196">
        <v>0.96</v>
      </c>
      <c r="P29" s="196">
        <v>2.36</v>
      </c>
      <c r="Q29" s="196">
        <v>0.21</v>
      </c>
      <c r="R29" s="196">
        <v>0.41</v>
      </c>
      <c r="S29" s="196">
        <v>0.25</v>
      </c>
      <c r="T29" s="196">
        <v>0</v>
      </c>
      <c r="U29" s="196">
        <v>12.57</v>
      </c>
      <c r="V29" s="196">
        <v>1.78</v>
      </c>
      <c r="W29" s="196">
        <v>0.45</v>
      </c>
      <c r="X29" s="196">
        <v>1.42</v>
      </c>
      <c r="Y29" s="196">
        <v>0</v>
      </c>
      <c r="Z29" s="196">
        <v>2.69</v>
      </c>
      <c r="AA29" s="196">
        <v>0.87</v>
      </c>
      <c r="AB29" s="196">
        <v>0</v>
      </c>
      <c r="AC29" s="196">
        <v>0.74</v>
      </c>
      <c r="AD29" s="196">
        <v>11.37</v>
      </c>
      <c r="AE29" s="196">
        <v>0</v>
      </c>
      <c r="AF29" s="196">
        <v>0</v>
      </c>
      <c r="AG29" s="196">
        <v>43.39</v>
      </c>
      <c r="AH29" s="196">
        <v>0</v>
      </c>
      <c r="AI29" s="196">
        <v>10.45</v>
      </c>
      <c r="AJ29" s="196">
        <v>0</v>
      </c>
      <c r="AK29" s="196">
        <v>2.6</v>
      </c>
      <c r="AL29" s="196">
        <v>0</v>
      </c>
      <c r="AM29" s="196">
        <v>0</v>
      </c>
      <c r="AN29" s="196">
        <v>0</v>
      </c>
      <c r="AO29" s="196">
        <v>72</v>
      </c>
      <c r="AP29" s="196">
        <v>0</v>
      </c>
      <c r="AQ29" s="196">
        <v>0</v>
      </c>
      <c r="AR29" s="196">
        <v>7.73</v>
      </c>
      <c r="AS29" s="196">
        <v>18.100000000000001</v>
      </c>
      <c r="AT29" s="196">
        <v>11.69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3.87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6.2</v>
      </c>
      <c r="L30" s="196">
        <v>1.65</v>
      </c>
      <c r="M30" s="196">
        <v>0</v>
      </c>
      <c r="N30" s="196">
        <v>1.1499999999999999</v>
      </c>
      <c r="O30" s="196">
        <v>0.96</v>
      </c>
      <c r="P30" s="196">
        <v>2.36</v>
      </c>
      <c r="Q30" s="196">
        <v>0.21</v>
      </c>
      <c r="R30" s="196">
        <v>0.41</v>
      </c>
      <c r="S30" s="196">
        <v>0.25</v>
      </c>
      <c r="T30" s="196">
        <v>0</v>
      </c>
      <c r="U30" s="196">
        <v>12.57</v>
      </c>
      <c r="V30" s="196">
        <v>1.78</v>
      </c>
      <c r="W30" s="196">
        <v>0.45</v>
      </c>
      <c r="X30" s="196">
        <v>1.42</v>
      </c>
      <c r="Y30" s="196">
        <v>0</v>
      </c>
      <c r="Z30" s="196">
        <v>2.69</v>
      </c>
      <c r="AA30" s="196">
        <v>0.87</v>
      </c>
      <c r="AB30" s="196">
        <v>0</v>
      </c>
      <c r="AC30" s="196">
        <v>0.74</v>
      </c>
      <c r="AD30" s="196">
        <v>11.37</v>
      </c>
      <c r="AE30" s="196">
        <v>0</v>
      </c>
      <c r="AF30" s="196">
        <v>0</v>
      </c>
      <c r="AG30" s="196">
        <v>43.39</v>
      </c>
      <c r="AH30" s="196">
        <v>0</v>
      </c>
      <c r="AI30" s="196">
        <v>10.45</v>
      </c>
      <c r="AJ30" s="196">
        <v>0</v>
      </c>
      <c r="AK30" s="196">
        <v>2.6</v>
      </c>
      <c r="AL30" s="196">
        <v>0</v>
      </c>
      <c r="AM30" s="196">
        <v>0</v>
      </c>
      <c r="AN30" s="196">
        <v>0</v>
      </c>
      <c r="AO30" s="196">
        <v>72</v>
      </c>
      <c r="AP30" s="196">
        <v>0</v>
      </c>
      <c r="AQ30" s="196">
        <v>0</v>
      </c>
      <c r="AR30" s="196">
        <v>7.73</v>
      </c>
      <c r="AS30" s="196">
        <v>18.100000000000001</v>
      </c>
      <c r="AT30" s="196">
        <v>11.69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3.87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6.3</v>
      </c>
      <c r="L31" s="196">
        <v>1.65</v>
      </c>
      <c r="M31" s="196">
        <v>0</v>
      </c>
      <c r="N31" s="196">
        <v>1.1499999999999999</v>
      </c>
      <c r="O31" s="196">
        <v>0.96</v>
      </c>
      <c r="P31" s="196">
        <v>2.36</v>
      </c>
      <c r="Q31" s="196">
        <v>0.21</v>
      </c>
      <c r="R31" s="196">
        <v>0.41</v>
      </c>
      <c r="S31" s="196">
        <v>0.25</v>
      </c>
      <c r="T31" s="196">
        <v>0</v>
      </c>
      <c r="U31" s="196">
        <v>12.57</v>
      </c>
      <c r="V31" s="196">
        <v>1.78</v>
      </c>
      <c r="W31" s="196">
        <v>0.45</v>
      </c>
      <c r="X31" s="196">
        <v>1.42</v>
      </c>
      <c r="Y31" s="196">
        <v>0</v>
      </c>
      <c r="Z31" s="196">
        <v>2.69</v>
      </c>
      <c r="AA31" s="196">
        <v>0.87</v>
      </c>
      <c r="AB31" s="196">
        <v>0</v>
      </c>
      <c r="AC31" s="196">
        <v>0.74</v>
      </c>
      <c r="AD31" s="196">
        <v>11.37</v>
      </c>
      <c r="AE31" s="196">
        <v>0</v>
      </c>
      <c r="AF31" s="196">
        <v>0</v>
      </c>
      <c r="AG31" s="196">
        <v>43.39</v>
      </c>
      <c r="AH31" s="196">
        <v>0</v>
      </c>
      <c r="AI31" s="196">
        <v>10.45</v>
      </c>
      <c r="AJ31" s="196">
        <v>0</v>
      </c>
      <c r="AK31" s="196">
        <v>2.6</v>
      </c>
      <c r="AL31" s="196">
        <v>0</v>
      </c>
      <c r="AM31" s="196">
        <v>0</v>
      </c>
      <c r="AN31" s="196">
        <v>0</v>
      </c>
      <c r="AO31" s="196">
        <v>72</v>
      </c>
      <c r="AP31" s="196">
        <v>0</v>
      </c>
      <c r="AQ31" s="196">
        <v>0</v>
      </c>
      <c r="AR31" s="196">
        <v>7.73</v>
      </c>
      <c r="AS31" s="196">
        <v>18.100000000000001</v>
      </c>
      <c r="AT31" s="196">
        <v>11.69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3.87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6.2</v>
      </c>
      <c r="L32" s="196">
        <v>1.65</v>
      </c>
      <c r="M32" s="196">
        <v>0</v>
      </c>
      <c r="N32" s="196">
        <v>1.1499999999999999</v>
      </c>
      <c r="O32" s="196">
        <v>0.96</v>
      </c>
      <c r="P32" s="196">
        <v>2.36</v>
      </c>
      <c r="Q32" s="196">
        <v>0.21</v>
      </c>
      <c r="R32" s="196">
        <v>0.41</v>
      </c>
      <c r="S32" s="196">
        <v>0.25</v>
      </c>
      <c r="T32" s="196">
        <v>0</v>
      </c>
      <c r="U32" s="196">
        <v>12.57</v>
      </c>
      <c r="V32" s="196">
        <v>1.78</v>
      </c>
      <c r="W32" s="196">
        <v>0.45</v>
      </c>
      <c r="X32" s="196">
        <v>1.42</v>
      </c>
      <c r="Y32" s="196">
        <v>0</v>
      </c>
      <c r="Z32" s="196">
        <v>2.69</v>
      </c>
      <c r="AA32" s="196">
        <v>0.87</v>
      </c>
      <c r="AB32" s="196">
        <v>0</v>
      </c>
      <c r="AC32" s="196">
        <v>0.74</v>
      </c>
      <c r="AD32" s="196">
        <v>11.37</v>
      </c>
      <c r="AE32" s="196">
        <v>0</v>
      </c>
      <c r="AF32" s="196">
        <v>0</v>
      </c>
      <c r="AG32" s="196">
        <v>43.39</v>
      </c>
      <c r="AH32" s="196">
        <v>0</v>
      </c>
      <c r="AI32" s="196">
        <v>10.45</v>
      </c>
      <c r="AJ32" s="196">
        <v>0</v>
      </c>
      <c r="AK32" s="196">
        <v>2.6</v>
      </c>
      <c r="AL32" s="196">
        <v>0</v>
      </c>
      <c r="AM32" s="196">
        <v>0</v>
      </c>
      <c r="AN32" s="196">
        <v>0</v>
      </c>
      <c r="AO32" s="196">
        <v>72</v>
      </c>
      <c r="AP32" s="196">
        <v>0</v>
      </c>
      <c r="AQ32" s="196">
        <v>0</v>
      </c>
      <c r="AR32" s="196">
        <v>7.73</v>
      </c>
      <c r="AS32" s="196">
        <v>18.100000000000001</v>
      </c>
      <c r="AT32" s="196">
        <v>11.69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3.87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6.2</v>
      </c>
      <c r="L33" s="196">
        <v>1.65</v>
      </c>
      <c r="M33" s="196">
        <v>0</v>
      </c>
      <c r="N33" s="196">
        <v>1.1499999999999999</v>
      </c>
      <c r="O33" s="196">
        <v>0.96</v>
      </c>
      <c r="P33" s="196">
        <v>2.36</v>
      </c>
      <c r="Q33" s="196">
        <v>0.21</v>
      </c>
      <c r="R33" s="196">
        <v>0.41</v>
      </c>
      <c r="S33" s="196">
        <v>0.25</v>
      </c>
      <c r="T33" s="196">
        <v>0</v>
      </c>
      <c r="U33" s="196">
        <v>12.57</v>
      </c>
      <c r="V33" s="196">
        <v>1.78</v>
      </c>
      <c r="W33" s="196">
        <v>0.45</v>
      </c>
      <c r="X33" s="196">
        <v>1.42</v>
      </c>
      <c r="Y33" s="196">
        <v>0</v>
      </c>
      <c r="Z33" s="196">
        <v>2.69</v>
      </c>
      <c r="AA33" s="196">
        <v>0.87</v>
      </c>
      <c r="AB33" s="196">
        <v>0</v>
      </c>
      <c r="AC33" s="196">
        <v>0.74</v>
      </c>
      <c r="AD33" s="196">
        <v>11.37</v>
      </c>
      <c r="AE33" s="196">
        <v>0</v>
      </c>
      <c r="AF33" s="196">
        <v>0</v>
      </c>
      <c r="AG33" s="196">
        <v>43.39</v>
      </c>
      <c r="AH33" s="196">
        <v>0</v>
      </c>
      <c r="AI33" s="196">
        <v>10.45</v>
      </c>
      <c r="AJ33" s="196">
        <v>0</v>
      </c>
      <c r="AK33" s="196">
        <v>2.6</v>
      </c>
      <c r="AL33" s="196">
        <v>0</v>
      </c>
      <c r="AM33" s="196">
        <v>0</v>
      </c>
      <c r="AN33" s="196">
        <v>0</v>
      </c>
      <c r="AO33" s="196">
        <v>72</v>
      </c>
      <c r="AP33" s="196">
        <v>0</v>
      </c>
      <c r="AQ33" s="196">
        <v>0</v>
      </c>
      <c r="AR33" s="196">
        <v>7.73</v>
      </c>
      <c r="AS33" s="196">
        <v>18.100000000000001</v>
      </c>
      <c r="AT33" s="196">
        <v>11.69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3.87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6.2</v>
      </c>
      <c r="L34" s="196">
        <v>1.65</v>
      </c>
      <c r="M34" s="196">
        <v>0</v>
      </c>
      <c r="N34" s="196">
        <v>1.1499999999999999</v>
      </c>
      <c r="O34" s="196">
        <v>0.96</v>
      </c>
      <c r="P34" s="196">
        <v>2.36</v>
      </c>
      <c r="Q34" s="196">
        <v>0.21</v>
      </c>
      <c r="R34" s="196">
        <v>0.41</v>
      </c>
      <c r="S34" s="196">
        <v>0.25</v>
      </c>
      <c r="T34" s="196">
        <v>0</v>
      </c>
      <c r="U34" s="196">
        <v>12.57</v>
      </c>
      <c r="V34" s="196">
        <v>1.78</v>
      </c>
      <c r="W34" s="196">
        <v>0.45</v>
      </c>
      <c r="X34" s="196">
        <v>1.42</v>
      </c>
      <c r="Y34" s="196">
        <v>0</v>
      </c>
      <c r="Z34" s="196">
        <v>2.69</v>
      </c>
      <c r="AA34" s="196">
        <v>0.87</v>
      </c>
      <c r="AB34" s="196">
        <v>0</v>
      </c>
      <c r="AC34" s="196">
        <v>0.74</v>
      </c>
      <c r="AD34" s="196">
        <v>11.37</v>
      </c>
      <c r="AE34" s="196">
        <v>0</v>
      </c>
      <c r="AF34" s="196">
        <v>0</v>
      </c>
      <c r="AG34" s="196">
        <v>43.39</v>
      </c>
      <c r="AH34" s="196">
        <v>0</v>
      </c>
      <c r="AI34" s="196">
        <v>10.45</v>
      </c>
      <c r="AJ34" s="196">
        <v>0</v>
      </c>
      <c r="AK34" s="196">
        <v>2.6</v>
      </c>
      <c r="AL34" s="196">
        <v>0</v>
      </c>
      <c r="AM34" s="196">
        <v>0</v>
      </c>
      <c r="AN34" s="196">
        <v>0</v>
      </c>
      <c r="AO34" s="196">
        <v>72</v>
      </c>
      <c r="AP34" s="196">
        <v>0</v>
      </c>
      <c r="AQ34" s="196">
        <v>0</v>
      </c>
      <c r="AR34" s="196">
        <v>7.73</v>
      </c>
      <c r="AS34" s="196">
        <v>18.100000000000001</v>
      </c>
      <c r="AT34" s="196">
        <v>11.69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3.87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6.2</v>
      </c>
      <c r="L35" s="196">
        <v>1.65</v>
      </c>
      <c r="M35" s="196">
        <v>0</v>
      </c>
      <c r="N35" s="196">
        <v>1.1499999999999999</v>
      </c>
      <c r="O35" s="196">
        <v>0.96</v>
      </c>
      <c r="P35" s="196">
        <v>2.36</v>
      </c>
      <c r="Q35" s="196">
        <v>0.21</v>
      </c>
      <c r="R35" s="196">
        <v>0.41</v>
      </c>
      <c r="S35" s="196">
        <v>0.25</v>
      </c>
      <c r="T35" s="196">
        <v>0</v>
      </c>
      <c r="U35" s="196">
        <v>12.57</v>
      </c>
      <c r="V35" s="196">
        <v>1.78</v>
      </c>
      <c r="W35" s="196">
        <v>0.45</v>
      </c>
      <c r="X35" s="196">
        <v>1.42</v>
      </c>
      <c r="Y35" s="196">
        <v>0</v>
      </c>
      <c r="Z35" s="196">
        <v>2.69</v>
      </c>
      <c r="AA35" s="196">
        <v>0.87</v>
      </c>
      <c r="AB35" s="196">
        <v>0</v>
      </c>
      <c r="AC35" s="196">
        <v>0.74</v>
      </c>
      <c r="AD35" s="196">
        <v>11.37</v>
      </c>
      <c r="AE35" s="196">
        <v>0</v>
      </c>
      <c r="AF35" s="196">
        <v>0</v>
      </c>
      <c r="AG35" s="196">
        <v>43.39</v>
      </c>
      <c r="AH35" s="196">
        <v>0</v>
      </c>
      <c r="AI35" s="196">
        <v>10.45</v>
      </c>
      <c r="AJ35" s="196">
        <v>0</v>
      </c>
      <c r="AK35" s="196">
        <v>2.6</v>
      </c>
      <c r="AL35" s="196">
        <v>0</v>
      </c>
      <c r="AM35" s="196">
        <v>0</v>
      </c>
      <c r="AN35" s="196">
        <v>0</v>
      </c>
      <c r="AO35" s="196">
        <v>72</v>
      </c>
      <c r="AP35" s="196">
        <v>0</v>
      </c>
      <c r="AQ35" s="196">
        <v>0</v>
      </c>
      <c r="AR35" s="196">
        <v>7.73</v>
      </c>
      <c r="AS35" s="196">
        <v>18.100000000000001</v>
      </c>
      <c r="AT35" s="196">
        <v>11.69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3.87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6.2</v>
      </c>
      <c r="L36" s="196">
        <v>1.65</v>
      </c>
      <c r="M36" s="196">
        <v>0</v>
      </c>
      <c r="N36" s="196">
        <v>1.1499999999999999</v>
      </c>
      <c r="O36" s="196">
        <v>0.96</v>
      </c>
      <c r="P36" s="196">
        <v>2.36</v>
      </c>
      <c r="Q36" s="196">
        <v>0.21</v>
      </c>
      <c r="R36" s="196">
        <v>0.41</v>
      </c>
      <c r="S36" s="196">
        <v>0.25</v>
      </c>
      <c r="T36" s="196">
        <v>0</v>
      </c>
      <c r="U36" s="196">
        <v>12.57</v>
      </c>
      <c r="V36" s="196">
        <v>1.78</v>
      </c>
      <c r="W36" s="196">
        <v>0.45</v>
      </c>
      <c r="X36" s="196">
        <v>1.42</v>
      </c>
      <c r="Y36" s="196">
        <v>0</v>
      </c>
      <c r="Z36" s="196">
        <v>2.69</v>
      </c>
      <c r="AA36" s="196">
        <v>0.87</v>
      </c>
      <c r="AB36" s="196">
        <v>0</v>
      </c>
      <c r="AC36" s="196">
        <v>0.74</v>
      </c>
      <c r="AD36" s="196">
        <v>11.37</v>
      </c>
      <c r="AE36" s="196">
        <v>0</v>
      </c>
      <c r="AF36" s="196">
        <v>0</v>
      </c>
      <c r="AG36" s="196">
        <v>43.39</v>
      </c>
      <c r="AH36" s="196">
        <v>0</v>
      </c>
      <c r="AI36" s="196">
        <v>10.45</v>
      </c>
      <c r="AJ36" s="196">
        <v>0</v>
      </c>
      <c r="AK36" s="196">
        <v>2.6</v>
      </c>
      <c r="AL36" s="196">
        <v>0</v>
      </c>
      <c r="AM36" s="196">
        <v>0</v>
      </c>
      <c r="AN36" s="196">
        <v>0</v>
      </c>
      <c r="AO36" s="196">
        <v>72</v>
      </c>
      <c r="AP36" s="196">
        <v>0</v>
      </c>
      <c r="AQ36" s="196">
        <v>0</v>
      </c>
      <c r="AR36" s="196">
        <v>7.73</v>
      </c>
      <c r="AS36" s="196">
        <v>18.100000000000001</v>
      </c>
      <c r="AT36" s="196">
        <v>11.69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3.87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6.2</v>
      </c>
      <c r="L37" s="196">
        <v>1.65</v>
      </c>
      <c r="M37" s="196">
        <v>0</v>
      </c>
      <c r="N37" s="196">
        <v>1.1499999999999999</v>
      </c>
      <c r="O37" s="196">
        <v>0.96</v>
      </c>
      <c r="P37" s="196">
        <v>2.36</v>
      </c>
      <c r="Q37" s="196">
        <v>0.21</v>
      </c>
      <c r="R37" s="196">
        <v>0.41</v>
      </c>
      <c r="S37" s="196">
        <v>0.25</v>
      </c>
      <c r="T37" s="196">
        <v>0</v>
      </c>
      <c r="U37" s="196">
        <v>12.57</v>
      </c>
      <c r="V37" s="196">
        <v>1.78</v>
      </c>
      <c r="W37" s="196">
        <v>0.45</v>
      </c>
      <c r="X37" s="196">
        <v>1.42</v>
      </c>
      <c r="Y37" s="196">
        <v>0</v>
      </c>
      <c r="Z37" s="196">
        <v>2.69</v>
      </c>
      <c r="AA37" s="196">
        <v>0.87</v>
      </c>
      <c r="AB37" s="196">
        <v>0</v>
      </c>
      <c r="AC37" s="196">
        <v>0.74</v>
      </c>
      <c r="AD37" s="196">
        <v>11.37</v>
      </c>
      <c r="AE37" s="196">
        <v>0</v>
      </c>
      <c r="AF37" s="196">
        <v>0</v>
      </c>
      <c r="AG37" s="196">
        <v>43.39</v>
      </c>
      <c r="AH37" s="196">
        <v>0</v>
      </c>
      <c r="AI37" s="196">
        <v>10.45</v>
      </c>
      <c r="AJ37" s="196">
        <v>0</v>
      </c>
      <c r="AK37" s="196">
        <v>2.6</v>
      </c>
      <c r="AL37" s="196">
        <v>0</v>
      </c>
      <c r="AM37" s="196">
        <v>0</v>
      </c>
      <c r="AN37" s="196">
        <v>0</v>
      </c>
      <c r="AO37" s="196">
        <v>72</v>
      </c>
      <c r="AP37" s="196">
        <v>0</v>
      </c>
      <c r="AQ37" s="196">
        <v>0</v>
      </c>
      <c r="AR37" s="196">
        <v>7.73</v>
      </c>
      <c r="AS37" s="196">
        <v>18.100000000000001</v>
      </c>
      <c r="AT37" s="196">
        <v>11.69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3.87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6.2</v>
      </c>
      <c r="L38" s="196">
        <v>1.65</v>
      </c>
      <c r="M38" s="196">
        <v>0</v>
      </c>
      <c r="N38" s="196">
        <v>1.1499999999999999</v>
      </c>
      <c r="O38" s="196">
        <v>0.96</v>
      </c>
      <c r="P38" s="196">
        <v>2.36</v>
      </c>
      <c r="Q38" s="196">
        <v>0.21</v>
      </c>
      <c r="R38" s="196">
        <v>0.41</v>
      </c>
      <c r="S38" s="196">
        <v>0.25</v>
      </c>
      <c r="T38" s="196">
        <v>0</v>
      </c>
      <c r="U38" s="196">
        <v>12.57</v>
      </c>
      <c r="V38" s="196">
        <v>1.78</v>
      </c>
      <c r="W38" s="196">
        <v>0.45</v>
      </c>
      <c r="X38" s="196">
        <v>1.42</v>
      </c>
      <c r="Y38" s="196">
        <v>0</v>
      </c>
      <c r="Z38" s="196">
        <v>2.69</v>
      </c>
      <c r="AA38" s="196">
        <v>0.87</v>
      </c>
      <c r="AB38" s="196">
        <v>0</v>
      </c>
      <c r="AC38" s="196">
        <v>0.74</v>
      </c>
      <c r="AD38" s="196">
        <v>11.37</v>
      </c>
      <c r="AE38" s="196">
        <v>0</v>
      </c>
      <c r="AF38" s="196">
        <v>0</v>
      </c>
      <c r="AG38" s="196">
        <v>43.39</v>
      </c>
      <c r="AH38" s="196">
        <v>0</v>
      </c>
      <c r="AI38" s="196">
        <v>10.45</v>
      </c>
      <c r="AJ38" s="196">
        <v>0</v>
      </c>
      <c r="AK38" s="196">
        <v>2.6</v>
      </c>
      <c r="AL38" s="196">
        <v>0</v>
      </c>
      <c r="AM38" s="196">
        <v>0</v>
      </c>
      <c r="AN38" s="196">
        <v>0</v>
      </c>
      <c r="AO38" s="196">
        <v>72</v>
      </c>
      <c r="AP38" s="196">
        <v>0</v>
      </c>
      <c r="AQ38" s="196">
        <v>0</v>
      </c>
      <c r="AR38" s="196">
        <v>7.73</v>
      </c>
      <c r="AS38" s="196">
        <v>18.100000000000001</v>
      </c>
      <c r="AT38" s="196">
        <v>11.69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3.87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6.2</v>
      </c>
      <c r="L39" s="196">
        <v>1.65</v>
      </c>
      <c r="M39" s="196">
        <v>0</v>
      </c>
      <c r="N39" s="196">
        <v>1.1499999999999999</v>
      </c>
      <c r="O39" s="196">
        <v>0.96</v>
      </c>
      <c r="P39" s="196">
        <v>2.36</v>
      </c>
      <c r="Q39" s="196">
        <v>0.21</v>
      </c>
      <c r="R39" s="196">
        <v>0.41</v>
      </c>
      <c r="S39" s="196">
        <v>0.25</v>
      </c>
      <c r="T39" s="196">
        <v>0</v>
      </c>
      <c r="U39" s="196">
        <v>12.57</v>
      </c>
      <c r="V39" s="196">
        <v>1.78</v>
      </c>
      <c r="W39" s="196">
        <v>0.45</v>
      </c>
      <c r="X39" s="196">
        <v>1.42</v>
      </c>
      <c r="Y39" s="196">
        <v>0</v>
      </c>
      <c r="Z39" s="196">
        <v>2.69</v>
      </c>
      <c r="AA39" s="196">
        <v>0.87</v>
      </c>
      <c r="AB39" s="196">
        <v>0</v>
      </c>
      <c r="AC39" s="196">
        <v>0.74</v>
      </c>
      <c r="AD39" s="196">
        <v>11.37</v>
      </c>
      <c r="AE39" s="196">
        <v>0</v>
      </c>
      <c r="AF39" s="196">
        <v>0</v>
      </c>
      <c r="AG39" s="196">
        <v>43.39</v>
      </c>
      <c r="AH39" s="196">
        <v>0</v>
      </c>
      <c r="AI39" s="196">
        <v>10.45</v>
      </c>
      <c r="AJ39" s="196">
        <v>0</v>
      </c>
      <c r="AK39" s="196">
        <v>2.6</v>
      </c>
      <c r="AL39" s="196">
        <v>0</v>
      </c>
      <c r="AM39" s="196">
        <v>0</v>
      </c>
      <c r="AN39" s="196">
        <v>0</v>
      </c>
      <c r="AO39" s="196">
        <v>72</v>
      </c>
      <c r="AP39" s="196">
        <v>0</v>
      </c>
      <c r="AQ39" s="196">
        <v>0</v>
      </c>
      <c r="AR39" s="196">
        <v>7.73</v>
      </c>
      <c r="AS39" s="196">
        <v>18.100000000000001</v>
      </c>
      <c r="AT39" s="196">
        <v>11.69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3.87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6.2</v>
      </c>
      <c r="L40" s="196">
        <v>1.65</v>
      </c>
      <c r="M40" s="196">
        <v>0</v>
      </c>
      <c r="N40" s="196">
        <v>1.1499999999999999</v>
      </c>
      <c r="O40" s="196">
        <v>0.96</v>
      </c>
      <c r="P40" s="196">
        <v>2.36</v>
      </c>
      <c r="Q40" s="196">
        <v>0.21</v>
      </c>
      <c r="R40" s="196">
        <v>0.41</v>
      </c>
      <c r="S40" s="196">
        <v>0.25</v>
      </c>
      <c r="T40" s="196">
        <v>0</v>
      </c>
      <c r="U40" s="196">
        <v>12.57</v>
      </c>
      <c r="V40" s="196">
        <v>1.78</v>
      </c>
      <c r="W40" s="196">
        <v>0.45</v>
      </c>
      <c r="X40" s="196">
        <v>1.42</v>
      </c>
      <c r="Y40" s="196">
        <v>0</v>
      </c>
      <c r="Z40" s="196">
        <v>2.69</v>
      </c>
      <c r="AA40" s="196">
        <v>0.87</v>
      </c>
      <c r="AB40" s="196">
        <v>0</v>
      </c>
      <c r="AC40" s="196">
        <v>0.74</v>
      </c>
      <c r="AD40" s="196">
        <v>11.37</v>
      </c>
      <c r="AE40" s="196">
        <v>0</v>
      </c>
      <c r="AF40" s="196">
        <v>0</v>
      </c>
      <c r="AG40" s="196">
        <v>43.39</v>
      </c>
      <c r="AH40" s="196">
        <v>0</v>
      </c>
      <c r="AI40" s="196">
        <v>10.45</v>
      </c>
      <c r="AJ40" s="196">
        <v>0</v>
      </c>
      <c r="AK40" s="196">
        <v>2.6</v>
      </c>
      <c r="AL40" s="196">
        <v>0</v>
      </c>
      <c r="AM40" s="196">
        <v>0</v>
      </c>
      <c r="AN40" s="196">
        <v>0</v>
      </c>
      <c r="AO40" s="196">
        <v>72</v>
      </c>
      <c r="AP40" s="196">
        <v>0</v>
      </c>
      <c r="AQ40" s="196">
        <v>0</v>
      </c>
      <c r="AR40" s="196">
        <v>7.73</v>
      </c>
      <c r="AS40" s="196">
        <v>18.100000000000001</v>
      </c>
      <c r="AT40" s="196">
        <v>11.69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3.87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6.2</v>
      </c>
      <c r="L41" s="196">
        <v>1.65</v>
      </c>
      <c r="M41" s="196">
        <v>0</v>
      </c>
      <c r="N41" s="196">
        <v>1.1499999999999999</v>
      </c>
      <c r="O41" s="196">
        <v>0.96</v>
      </c>
      <c r="P41" s="196">
        <v>2.36</v>
      </c>
      <c r="Q41" s="196">
        <v>0.21</v>
      </c>
      <c r="R41" s="196">
        <v>0.41</v>
      </c>
      <c r="S41" s="196">
        <v>0.25</v>
      </c>
      <c r="T41" s="196">
        <v>0</v>
      </c>
      <c r="U41" s="196">
        <v>12.57</v>
      </c>
      <c r="V41" s="196">
        <v>1.78</v>
      </c>
      <c r="W41" s="196">
        <v>0.45</v>
      </c>
      <c r="X41" s="196">
        <v>1.42</v>
      </c>
      <c r="Y41" s="196">
        <v>0</v>
      </c>
      <c r="Z41" s="196">
        <v>2.69</v>
      </c>
      <c r="AA41" s="196">
        <v>0.87</v>
      </c>
      <c r="AB41" s="196">
        <v>0</v>
      </c>
      <c r="AC41" s="196">
        <v>0.74</v>
      </c>
      <c r="AD41" s="196">
        <v>11.37</v>
      </c>
      <c r="AE41" s="196">
        <v>0</v>
      </c>
      <c r="AF41" s="196">
        <v>0</v>
      </c>
      <c r="AG41" s="196">
        <v>43.39</v>
      </c>
      <c r="AH41" s="196">
        <v>0</v>
      </c>
      <c r="AI41" s="196">
        <v>10.45</v>
      </c>
      <c r="AJ41" s="196">
        <v>0</v>
      </c>
      <c r="AK41" s="196">
        <v>2.6</v>
      </c>
      <c r="AL41" s="196">
        <v>0</v>
      </c>
      <c r="AM41" s="196">
        <v>0</v>
      </c>
      <c r="AN41" s="196">
        <v>0</v>
      </c>
      <c r="AO41" s="196">
        <v>72</v>
      </c>
      <c r="AP41" s="196">
        <v>0</v>
      </c>
      <c r="AQ41" s="196">
        <v>0</v>
      </c>
      <c r="AR41" s="196">
        <v>7.73</v>
      </c>
      <c r="AS41" s="196">
        <v>18.100000000000001</v>
      </c>
      <c r="AT41" s="196">
        <v>11.69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3.87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6.2</v>
      </c>
      <c r="L42" s="196">
        <v>1.65</v>
      </c>
      <c r="M42" s="196">
        <v>0</v>
      </c>
      <c r="N42" s="196">
        <v>1.1499999999999999</v>
      </c>
      <c r="O42" s="196">
        <v>0.96</v>
      </c>
      <c r="P42" s="196">
        <v>2.36</v>
      </c>
      <c r="Q42" s="196">
        <v>0.21</v>
      </c>
      <c r="R42" s="196">
        <v>0.41</v>
      </c>
      <c r="S42" s="196">
        <v>0.25</v>
      </c>
      <c r="T42" s="196">
        <v>0</v>
      </c>
      <c r="U42" s="196">
        <v>12.57</v>
      </c>
      <c r="V42" s="196">
        <v>1.78</v>
      </c>
      <c r="W42" s="196">
        <v>0.45</v>
      </c>
      <c r="X42" s="196">
        <v>1.42</v>
      </c>
      <c r="Y42" s="196">
        <v>0</v>
      </c>
      <c r="Z42" s="196">
        <v>2.69</v>
      </c>
      <c r="AA42" s="196">
        <v>0.87</v>
      </c>
      <c r="AB42" s="196">
        <v>0</v>
      </c>
      <c r="AC42" s="196">
        <v>0.74</v>
      </c>
      <c r="AD42" s="196">
        <v>11.37</v>
      </c>
      <c r="AE42" s="196">
        <v>0</v>
      </c>
      <c r="AF42" s="196">
        <v>0</v>
      </c>
      <c r="AG42" s="196">
        <v>43.39</v>
      </c>
      <c r="AH42" s="196">
        <v>0</v>
      </c>
      <c r="AI42" s="196">
        <v>10.45</v>
      </c>
      <c r="AJ42" s="196">
        <v>0</v>
      </c>
      <c r="AK42" s="196">
        <v>2.6</v>
      </c>
      <c r="AL42" s="196">
        <v>0</v>
      </c>
      <c r="AM42" s="196">
        <v>0</v>
      </c>
      <c r="AN42" s="196">
        <v>0</v>
      </c>
      <c r="AO42" s="196">
        <v>72</v>
      </c>
      <c r="AP42" s="196">
        <v>0</v>
      </c>
      <c r="AQ42" s="196">
        <v>0</v>
      </c>
      <c r="AR42" s="196">
        <v>7.73</v>
      </c>
      <c r="AS42" s="196">
        <v>18.100000000000001</v>
      </c>
      <c r="AT42" s="196">
        <v>11.69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3.87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6.2</v>
      </c>
      <c r="L43" s="196">
        <v>1.65</v>
      </c>
      <c r="M43" s="196">
        <v>0</v>
      </c>
      <c r="N43" s="196">
        <v>1.1499999999999999</v>
      </c>
      <c r="O43" s="196">
        <v>0.96</v>
      </c>
      <c r="P43" s="196">
        <v>2.36</v>
      </c>
      <c r="Q43" s="196">
        <v>0.21</v>
      </c>
      <c r="R43" s="196">
        <v>0.41</v>
      </c>
      <c r="S43" s="196">
        <v>0.25</v>
      </c>
      <c r="T43" s="196">
        <v>0</v>
      </c>
      <c r="U43" s="196">
        <v>12.57</v>
      </c>
      <c r="V43" s="196">
        <v>1.78</v>
      </c>
      <c r="W43" s="196">
        <v>0.45</v>
      </c>
      <c r="X43" s="196">
        <v>1.42</v>
      </c>
      <c r="Y43" s="196">
        <v>0</v>
      </c>
      <c r="Z43" s="196">
        <v>2.69</v>
      </c>
      <c r="AA43" s="196">
        <v>0.87</v>
      </c>
      <c r="AB43" s="196">
        <v>0</v>
      </c>
      <c r="AC43" s="196">
        <v>0.74</v>
      </c>
      <c r="AD43" s="196">
        <v>11.37</v>
      </c>
      <c r="AE43" s="196">
        <v>0</v>
      </c>
      <c r="AF43" s="196">
        <v>0</v>
      </c>
      <c r="AG43" s="196">
        <v>43.39</v>
      </c>
      <c r="AH43" s="196">
        <v>0</v>
      </c>
      <c r="AI43" s="196">
        <v>10.45</v>
      </c>
      <c r="AJ43" s="196">
        <v>0</v>
      </c>
      <c r="AK43" s="196">
        <v>2.6</v>
      </c>
      <c r="AL43" s="196">
        <v>0</v>
      </c>
      <c r="AM43" s="196">
        <v>0</v>
      </c>
      <c r="AN43" s="196">
        <v>0</v>
      </c>
      <c r="AO43" s="196">
        <v>72</v>
      </c>
      <c r="AP43" s="196">
        <v>0</v>
      </c>
      <c r="AQ43" s="196">
        <v>0</v>
      </c>
      <c r="AR43" s="196">
        <v>7.73</v>
      </c>
      <c r="AS43" s="196">
        <v>18.100000000000001</v>
      </c>
      <c r="AT43" s="196">
        <v>11.69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3.87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6.2</v>
      </c>
      <c r="L44" s="196">
        <v>1.65</v>
      </c>
      <c r="M44" s="196">
        <v>0</v>
      </c>
      <c r="N44" s="196">
        <v>1.1499999999999999</v>
      </c>
      <c r="O44" s="196">
        <v>0.96</v>
      </c>
      <c r="P44" s="196">
        <v>2.36</v>
      </c>
      <c r="Q44" s="196">
        <v>0.21</v>
      </c>
      <c r="R44" s="196">
        <v>0.41</v>
      </c>
      <c r="S44" s="196">
        <v>0.25</v>
      </c>
      <c r="T44" s="196">
        <v>0</v>
      </c>
      <c r="U44" s="196">
        <v>12.57</v>
      </c>
      <c r="V44" s="196">
        <v>1.78</v>
      </c>
      <c r="W44" s="196">
        <v>0.45</v>
      </c>
      <c r="X44" s="196">
        <v>1.42</v>
      </c>
      <c r="Y44" s="196">
        <v>0</v>
      </c>
      <c r="Z44" s="196">
        <v>2.69</v>
      </c>
      <c r="AA44" s="196">
        <v>0.87</v>
      </c>
      <c r="AB44" s="196">
        <v>0</v>
      </c>
      <c r="AC44" s="196">
        <v>0.74</v>
      </c>
      <c r="AD44" s="196">
        <v>11.37</v>
      </c>
      <c r="AE44" s="196">
        <v>0</v>
      </c>
      <c r="AF44" s="196">
        <v>0</v>
      </c>
      <c r="AG44" s="196">
        <v>43.39</v>
      </c>
      <c r="AH44" s="196">
        <v>0</v>
      </c>
      <c r="AI44" s="196">
        <v>10.45</v>
      </c>
      <c r="AJ44" s="196">
        <v>0</v>
      </c>
      <c r="AK44" s="196">
        <v>2.6</v>
      </c>
      <c r="AL44" s="196">
        <v>0</v>
      </c>
      <c r="AM44" s="196">
        <v>0</v>
      </c>
      <c r="AN44" s="196">
        <v>0</v>
      </c>
      <c r="AO44" s="196">
        <v>72</v>
      </c>
      <c r="AP44" s="196">
        <v>0</v>
      </c>
      <c r="AQ44" s="196">
        <v>0</v>
      </c>
      <c r="AR44" s="196">
        <v>7.73</v>
      </c>
      <c r="AS44" s="196">
        <v>18.100000000000001</v>
      </c>
      <c r="AT44" s="196">
        <v>11.69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3.87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6.2</v>
      </c>
      <c r="L45" s="196">
        <v>1.65</v>
      </c>
      <c r="M45" s="196">
        <v>0</v>
      </c>
      <c r="N45" s="196">
        <v>1.1499999999999999</v>
      </c>
      <c r="O45" s="196">
        <v>0.96</v>
      </c>
      <c r="P45" s="196">
        <v>2.36</v>
      </c>
      <c r="Q45" s="196">
        <v>0.21</v>
      </c>
      <c r="R45" s="196">
        <v>0.41</v>
      </c>
      <c r="S45" s="196">
        <v>0.25</v>
      </c>
      <c r="T45" s="196">
        <v>0</v>
      </c>
      <c r="U45" s="196">
        <v>12.57</v>
      </c>
      <c r="V45" s="196">
        <v>1.78</v>
      </c>
      <c r="W45" s="196">
        <v>0.45</v>
      </c>
      <c r="X45" s="196">
        <v>1.42</v>
      </c>
      <c r="Y45" s="196">
        <v>0</v>
      </c>
      <c r="Z45" s="196">
        <v>2.69</v>
      </c>
      <c r="AA45" s="196">
        <v>0.87</v>
      </c>
      <c r="AB45" s="196">
        <v>0</v>
      </c>
      <c r="AC45" s="196">
        <v>0.74</v>
      </c>
      <c r="AD45" s="196">
        <v>11.37</v>
      </c>
      <c r="AE45" s="196">
        <v>0</v>
      </c>
      <c r="AF45" s="196">
        <v>0</v>
      </c>
      <c r="AG45" s="196">
        <v>43.39</v>
      </c>
      <c r="AH45" s="196">
        <v>0</v>
      </c>
      <c r="AI45" s="196">
        <v>10.45</v>
      </c>
      <c r="AJ45" s="196">
        <v>0</v>
      </c>
      <c r="AK45" s="196">
        <v>2.6</v>
      </c>
      <c r="AL45" s="196">
        <v>0</v>
      </c>
      <c r="AM45" s="196">
        <v>0</v>
      </c>
      <c r="AN45" s="196">
        <v>0</v>
      </c>
      <c r="AO45" s="196">
        <v>72</v>
      </c>
      <c r="AP45" s="196">
        <v>0</v>
      </c>
      <c r="AQ45" s="196">
        <v>0</v>
      </c>
      <c r="AR45" s="196">
        <v>7.73</v>
      </c>
      <c r="AS45" s="196">
        <v>18.100000000000001</v>
      </c>
      <c r="AT45" s="196">
        <v>11.69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3.87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6.2</v>
      </c>
      <c r="L46" s="196">
        <v>1.65</v>
      </c>
      <c r="M46" s="196">
        <v>0</v>
      </c>
      <c r="N46" s="196">
        <v>1.1499999999999999</v>
      </c>
      <c r="O46" s="196">
        <v>0.96</v>
      </c>
      <c r="P46" s="196">
        <v>2.36</v>
      </c>
      <c r="Q46" s="196">
        <v>0.21</v>
      </c>
      <c r="R46" s="196">
        <v>0.41</v>
      </c>
      <c r="S46" s="196">
        <v>0.25</v>
      </c>
      <c r="T46" s="196">
        <v>0</v>
      </c>
      <c r="U46" s="196">
        <v>12.57</v>
      </c>
      <c r="V46" s="196">
        <v>1.78</v>
      </c>
      <c r="W46" s="196">
        <v>0.45</v>
      </c>
      <c r="X46" s="196">
        <v>1.42</v>
      </c>
      <c r="Y46" s="196">
        <v>0</v>
      </c>
      <c r="Z46" s="196">
        <v>2.69</v>
      </c>
      <c r="AA46" s="196">
        <v>0.87</v>
      </c>
      <c r="AB46" s="196">
        <v>0</v>
      </c>
      <c r="AC46" s="196">
        <v>0.74</v>
      </c>
      <c r="AD46" s="196">
        <v>11.37</v>
      </c>
      <c r="AE46" s="196">
        <v>0</v>
      </c>
      <c r="AF46" s="196">
        <v>0</v>
      </c>
      <c r="AG46" s="196">
        <v>43.39</v>
      </c>
      <c r="AH46" s="196">
        <v>0</v>
      </c>
      <c r="AI46" s="196">
        <v>10.45</v>
      </c>
      <c r="AJ46" s="196">
        <v>0</v>
      </c>
      <c r="AK46" s="196">
        <v>12.6</v>
      </c>
      <c r="AL46" s="196">
        <v>0</v>
      </c>
      <c r="AM46" s="196">
        <v>0</v>
      </c>
      <c r="AN46" s="196">
        <v>0</v>
      </c>
      <c r="AO46" s="196">
        <v>72</v>
      </c>
      <c r="AP46" s="196">
        <v>0</v>
      </c>
      <c r="AQ46" s="196">
        <v>0</v>
      </c>
      <c r="AR46" s="196">
        <v>7.73</v>
      </c>
      <c r="AS46" s="196">
        <v>18.100000000000001</v>
      </c>
      <c r="AT46" s="196">
        <v>11.69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3.73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6.2</v>
      </c>
      <c r="L47" s="196">
        <v>1.65</v>
      </c>
      <c r="M47" s="196">
        <v>0</v>
      </c>
      <c r="N47" s="196">
        <v>1.1499999999999999</v>
      </c>
      <c r="O47" s="196">
        <v>0.96</v>
      </c>
      <c r="P47" s="196">
        <v>2.36</v>
      </c>
      <c r="Q47" s="196">
        <v>0.21</v>
      </c>
      <c r="R47" s="196">
        <v>0.41</v>
      </c>
      <c r="S47" s="196">
        <v>0.25</v>
      </c>
      <c r="T47" s="196">
        <v>0</v>
      </c>
      <c r="U47" s="196">
        <v>12.57</v>
      </c>
      <c r="V47" s="196">
        <v>1.78</v>
      </c>
      <c r="W47" s="196">
        <v>0.45</v>
      </c>
      <c r="X47" s="196">
        <v>1.42</v>
      </c>
      <c r="Y47" s="196">
        <v>0</v>
      </c>
      <c r="Z47" s="196">
        <v>2.69</v>
      </c>
      <c r="AA47" s="196">
        <v>0.87</v>
      </c>
      <c r="AB47" s="196">
        <v>0</v>
      </c>
      <c r="AC47" s="196">
        <v>0.74</v>
      </c>
      <c r="AD47" s="196">
        <v>11.37</v>
      </c>
      <c r="AE47" s="196">
        <v>0</v>
      </c>
      <c r="AF47" s="196">
        <v>0</v>
      </c>
      <c r="AG47" s="196">
        <v>43.39</v>
      </c>
      <c r="AH47" s="196">
        <v>0</v>
      </c>
      <c r="AI47" s="196">
        <v>10.45</v>
      </c>
      <c r="AJ47" s="196">
        <v>0</v>
      </c>
      <c r="AK47" s="196">
        <v>12.6</v>
      </c>
      <c r="AL47" s="196">
        <v>0</v>
      </c>
      <c r="AM47" s="196">
        <v>0</v>
      </c>
      <c r="AN47" s="196">
        <v>0</v>
      </c>
      <c r="AO47" s="196">
        <v>72</v>
      </c>
      <c r="AP47" s="196">
        <v>0</v>
      </c>
      <c r="AQ47" s="196">
        <v>0</v>
      </c>
      <c r="AR47" s="196">
        <v>7.73</v>
      </c>
      <c r="AS47" s="196">
        <v>18.100000000000001</v>
      </c>
      <c r="AT47" s="196">
        <v>11.69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3.73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6.2</v>
      </c>
      <c r="L48" s="196">
        <v>1.65</v>
      </c>
      <c r="M48" s="196">
        <v>0</v>
      </c>
      <c r="N48" s="196">
        <v>1.1499999999999999</v>
      </c>
      <c r="O48" s="196">
        <v>0.96</v>
      </c>
      <c r="P48" s="196">
        <v>2.36</v>
      </c>
      <c r="Q48" s="196">
        <v>0.21</v>
      </c>
      <c r="R48" s="196">
        <v>0.41</v>
      </c>
      <c r="S48" s="196">
        <v>0.25</v>
      </c>
      <c r="T48" s="196">
        <v>0</v>
      </c>
      <c r="U48" s="196">
        <v>12.57</v>
      </c>
      <c r="V48" s="196">
        <v>1.78</v>
      </c>
      <c r="W48" s="196">
        <v>0.45</v>
      </c>
      <c r="X48" s="196">
        <v>1.42</v>
      </c>
      <c r="Y48" s="196">
        <v>0</v>
      </c>
      <c r="Z48" s="196">
        <v>2.69</v>
      </c>
      <c r="AA48" s="196">
        <v>0.87</v>
      </c>
      <c r="AB48" s="196">
        <v>0</v>
      </c>
      <c r="AC48" s="196">
        <v>0.74</v>
      </c>
      <c r="AD48" s="196">
        <v>11.37</v>
      </c>
      <c r="AE48" s="196">
        <v>0</v>
      </c>
      <c r="AF48" s="196">
        <v>0</v>
      </c>
      <c r="AG48" s="196">
        <v>43.39</v>
      </c>
      <c r="AH48" s="196">
        <v>0</v>
      </c>
      <c r="AI48" s="196">
        <v>10.45</v>
      </c>
      <c r="AJ48" s="196">
        <v>0</v>
      </c>
      <c r="AK48" s="196">
        <v>12.6</v>
      </c>
      <c r="AL48" s="196">
        <v>0</v>
      </c>
      <c r="AM48" s="196">
        <v>0</v>
      </c>
      <c r="AN48" s="196">
        <v>0</v>
      </c>
      <c r="AO48" s="196">
        <v>72</v>
      </c>
      <c r="AP48" s="196">
        <v>0</v>
      </c>
      <c r="AQ48" s="196">
        <v>0</v>
      </c>
      <c r="AR48" s="196">
        <v>7.73</v>
      </c>
      <c r="AS48" s="196">
        <v>18.100000000000001</v>
      </c>
      <c r="AT48" s="196">
        <v>11.69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3.73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6.2</v>
      </c>
      <c r="L49" s="196">
        <v>1.65</v>
      </c>
      <c r="M49" s="196">
        <v>0</v>
      </c>
      <c r="N49" s="196">
        <v>1.1499999999999999</v>
      </c>
      <c r="O49" s="196">
        <v>0.96</v>
      </c>
      <c r="P49" s="196">
        <v>2.36</v>
      </c>
      <c r="Q49" s="196">
        <v>0.21</v>
      </c>
      <c r="R49" s="196">
        <v>0.41</v>
      </c>
      <c r="S49" s="196">
        <v>0.25</v>
      </c>
      <c r="T49" s="196">
        <v>0</v>
      </c>
      <c r="U49" s="196">
        <v>12.57</v>
      </c>
      <c r="V49" s="196">
        <v>1.78</v>
      </c>
      <c r="W49" s="196">
        <v>0.45</v>
      </c>
      <c r="X49" s="196">
        <v>1.42</v>
      </c>
      <c r="Y49" s="196">
        <v>0</v>
      </c>
      <c r="Z49" s="196">
        <v>2.69</v>
      </c>
      <c r="AA49" s="196">
        <v>0.87</v>
      </c>
      <c r="AB49" s="196">
        <v>0</v>
      </c>
      <c r="AC49" s="196">
        <v>0.74</v>
      </c>
      <c r="AD49" s="196">
        <v>11.37</v>
      </c>
      <c r="AE49" s="196">
        <v>0</v>
      </c>
      <c r="AF49" s="196">
        <v>0</v>
      </c>
      <c r="AG49" s="196">
        <v>43.39</v>
      </c>
      <c r="AH49" s="196">
        <v>0</v>
      </c>
      <c r="AI49" s="196">
        <v>10.45</v>
      </c>
      <c r="AJ49" s="196">
        <v>0</v>
      </c>
      <c r="AK49" s="196">
        <v>12.6</v>
      </c>
      <c r="AL49" s="196">
        <v>0</v>
      </c>
      <c r="AM49" s="196">
        <v>0</v>
      </c>
      <c r="AN49" s="196">
        <v>0</v>
      </c>
      <c r="AO49" s="196">
        <v>72</v>
      </c>
      <c r="AP49" s="196">
        <v>0</v>
      </c>
      <c r="AQ49" s="196">
        <v>0</v>
      </c>
      <c r="AR49" s="196">
        <v>7.73</v>
      </c>
      <c r="AS49" s="196">
        <v>18.100000000000001</v>
      </c>
      <c r="AT49" s="196">
        <v>11.69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3.73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6.21</v>
      </c>
      <c r="L50" s="196">
        <v>9.82</v>
      </c>
      <c r="M50" s="196">
        <v>0</v>
      </c>
      <c r="N50" s="196">
        <v>1.1499999999999999</v>
      </c>
      <c r="O50" s="196">
        <v>0.96</v>
      </c>
      <c r="P50" s="196">
        <v>2.36</v>
      </c>
      <c r="Q50" s="196">
        <v>0.21</v>
      </c>
      <c r="R50" s="196">
        <v>0.41</v>
      </c>
      <c r="S50" s="196">
        <v>0.25</v>
      </c>
      <c r="T50" s="196">
        <v>0</v>
      </c>
      <c r="U50" s="196">
        <v>12.57</v>
      </c>
      <c r="V50" s="196">
        <v>1.78</v>
      </c>
      <c r="W50" s="196">
        <v>0.45</v>
      </c>
      <c r="X50" s="196">
        <v>1.42</v>
      </c>
      <c r="Y50" s="196">
        <v>0</v>
      </c>
      <c r="Z50" s="196">
        <v>2.69</v>
      </c>
      <c r="AA50" s="196">
        <v>0.87</v>
      </c>
      <c r="AB50" s="196">
        <v>0</v>
      </c>
      <c r="AC50" s="196">
        <v>0.74</v>
      </c>
      <c r="AD50" s="196">
        <v>11.37</v>
      </c>
      <c r="AE50" s="196">
        <v>0</v>
      </c>
      <c r="AF50" s="196">
        <v>0</v>
      </c>
      <c r="AG50" s="196">
        <v>43.39</v>
      </c>
      <c r="AH50" s="196">
        <v>0</v>
      </c>
      <c r="AI50" s="196">
        <v>10.45</v>
      </c>
      <c r="AJ50" s="196">
        <v>0</v>
      </c>
      <c r="AK50" s="196">
        <v>12.6</v>
      </c>
      <c r="AL50" s="196">
        <v>0</v>
      </c>
      <c r="AM50" s="196">
        <v>0</v>
      </c>
      <c r="AN50" s="196">
        <v>0</v>
      </c>
      <c r="AO50" s="196">
        <v>72</v>
      </c>
      <c r="AP50" s="196">
        <v>0</v>
      </c>
      <c r="AQ50" s="196">
        <v>0</v>
      </c>
      <c r="AR50" s="196">
        <v>7.73</v>
      </c>
      <c r="AS50" s="196">
        <v>18.100000000000001</v>
      </c>
      <c r="AT50" s="196">
        <v>11.69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3.73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23.79</v>
      </c>
      <c r="L51" s="196">
        <v>1.68</v>
      </c>
      <c r="M51" s="196">
        <v>0</v>
      </c>
      <c r="N51" s="196">
        <v>1.1499999999999999</v>
      </c>
      <c r="O51" s="196">
        <v>0.96</v>
      </c>
      <c r="P51" s="196">
        <v>2.36</v>
      </c>
      <c r="Q51" s="196">
        <v>0.21</v>
      </c>
      <c r="R51" s="196">
        <v>0.41</v>
      </c>
      <c r="S51" s="196">
        <v>0.25</v>
      </c>
      <c r="T51" s="196">
        <v>0</v>
      </c>
      <c r="U51" s="196">
        <v>12.57</v>
      </c>
      <c r="V51" s="196">
        <v>1.78</v>
      </c>
      <c r="W51" s="196">
        <v>0.34</v>
      </c>
      <c r="X51" s="196">
        <v>1.42</v>
      </c>
      <c r="Y51" s="196">
        <v>0</v>
      </c>
      <c r="Z51" s="196">
        <v>2.69</v>
      </c>
      <c r="AA51" s="196">
        <v>0.87</v>
      </c>
      <c r="AB51" s="196">
        <v>0</v>
      </c>
      <c r="AC51" s="196">
        <v>1.0900000000000001</v>
      </c>
      <c r="AD51" s="196">
        <v>11.37</v>
      </c>
      <c r="AE51" s="196">
        <v>0</v>
      </c>
      <c r="AF51" s="196">
        <v>0</v>
      </c>
      <c r="AG51" s="196">
        <v>43.39</v>
      </c>
      <c r="AH51" s="196">
        <v>0</v>
      </c>
      <c r="AI51" s="196">
        <v>10.45</v>
      </c>
      <c r="AJ51" s="196">
        <v>0</v>
      </c>
      <c r="AK51" s="196">
        <v>11.59</v>
      </c>
      <c r="AL51" s="196">
        <v>0</v>
      </c>
      <c r="AM51" s="196">
        <v>0</v>
      </c>
      <c r="AN51" s="196">
        <v>0</v>
      </c>
      <c r="AO51" s="196">
        <v>72</v>
      </c>
      <c r="AP51" s="196">
        <v>0</v>
      </c>
      <c r="AQ51" s="196">
        <v>0</v>
      </c>
      <c r="AR51" s="196">
        <v>7.73</v>
      </c>
      <c r="AS51" s="196">
        <v>18.100000000000001</v>
      </c>
      <c r="AT51" s="196">
        <v>11.69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3.73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28.6</v>
      </c>
      <c r="L52" s="196">
        <v>1.65</v>
      </c>
      <c r="M52" s="196">
        <v>0</v>
      </c>
      <c r="N52" s="196">
        <v>1.1499999999999999</v>
      </c>
      <c r="O52" s="196">
        <v>0.96</v>
      </c>
      <c r="P52" s="196">
        <v>2.36</v>
      </c>
      <c r="Q52" s="196">
        <v>0.21</v>
      </c>
      <c r="R52" s="196">
        <v>0.41</v>
      </c>
      <c r="S52" s="196">
        <v>0.25</v>
      </c>
      <c r="T52" s="196">
        <v>0</v>
      </c>
      <c r="U52" s="196">
        <v>12.57</v>
      </c>
      <c r="V52" s="196">
        <v>1.78</v>
      </c>
      <c r="W52" s="196">
        <v>0.34</v>
      </c>
      <c r="X52" s="196">
        <v>1.42</v>
      </c>
      <c r="Y52" s="196">
        <v>0</v>
      </c>
      <c r="Z52" s="196">
        <v>2.69</v>
      </c>
      <c r="AA52" s="196">
        <v>0.87</v>
      </c>
      <c r="AB52" s="196">
        <v>0</v>
      </c>
      <c r="AC52" s="196">
        <v>1.0900000000000001</v>
      </c>
      <c r="AD52" s="196">
        <v>11.37</v>
      </c>
      <c r="AE52" s="196">
        <v>0</v>
      </c>
      <c r="AF52" s="196">
        <v>0</v>
      </c>
      <c r="AG52" s="196">
        <v>43.39</v>
      </c>
      <c r="AH52" s="196">
        <v>0</v>
      </c>
      <c r="AI52" s="196">
        <v>10.45</v>
      </c>
      <c r="AJ52" s="196">
        <v>0</v>
      </c>
      <c r="AK52" s="196">
        <v>11.59</v>
      </c>
      <c r="AL52" s="196">
        <v>0</v>
      </c>
      <c r="AM52" s="196">
        <v>0</v>
      </c>
      <c r="AN52" s="196">
        <v>0</v>
      </c>
      <c r="AO52" s="196">
        <v>72</v>
      </c>
      <c r="AP52" s="196">
        <v>0</v>
      </c>
      <c r="AQ52" s="196">
        <v>0</v>
      </c>
      <c r="AR52" s="196">
        <v>7.73</v>
      </c>
      <c r="AS52" s="196">
        <v>18.100000000000001</v>
      </c>
      <c r="AT52" s="196">
        <v>11.69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3.73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38.22</v>
      </c>
      <c r="L53" s="196">
        <v>1.65</v>
      </c>
      <c r="M53" s="196">
        <v>0</v>
      </c>
      <c r="N53" s="196">
        <v>1.1499999999999999</v>
      </c>
      <c r="O53" s="196">
        <v>0.96</v>
      </c>
      <c r="P53" s="196">
        <v>2.36</v>
      </c>
      <c r="Q53" s="196">
        <v>0.21</v>
      </c>
      <c r="R53" s="196">
        <v>0.41</v>
      </c>
      <c r="S53" s="196">
        <v>0.25</v>
      </c>
      <c r="T53" s="196">
        <v>0</v>
      </c>
      <c r="U53" s="196">
        <v>12.57</v>
      </c>
      <c r="V53" s="196">
        <v>1.78</v>
      </c>
      <c r="W53" s="196">
        <v>0.34</v>
      </c>
      <c r="X53" s="196">
        <v>1.42</v>
      </c>
      <c r="Y53" s="196">
        <v>0</v>
      </c>
      <c r="Z53" s="196">
        <v>2.69</v>
      </c>
      <c r="AA53" s="196">
        <v>0.87</v>
      </c>
      <c r="AB53" s="196">
        <v>0</v>
      </c>
      <c r="AC53" s="196">
        <v>1.0900000000000001</v>
      </c>
      <c r="AD53" s="196">
        <v>11.37</v>
      </c>
      <c r="AE53" s="196">
        <v>0</v>
      </c>
      <c r="AF53" s="196">
        <v>0</v>
      </c>
      <c r="AG53" s="196">
        <v>43.39</v>
      </c>
      <c r="AH53" s="196">
        <v>0</v>
      </c>
      <c r="AI53" s="196">
        <v>10.45</v>
      </c>
      <c r="AJ53" s="196">
        <v>0</v>
      </c>
      <c r="AK53" s="196">
        <v>11.59</v>
      </c>
      <c r="AL53" s="196">
        <v>0</v>
      </c>
      <c r="AM53" s="196">
        <v>0</v>
      </c>
      <c r="AN53" s="196">
        <v>0</v>
      </c>
      <c r="AO53" s="196">
        <v>72</v>
      </c>
      <c r="AP53" s="196">
        <v>0</v>
      </c>
      <c r="AQ53" s="196">
        <v>0</v>
      </c>
      <c r="AR53" s="196">
        <v>7.73</v>
      </c>
      <c r="AS53" s="196">
        <v>18.100000000000001</v>
      </c>
      <c r="AT53" s="196">
        <v>11.69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3.73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57.17</v>
      </c>
      <c r="L54" s="196">
        <v>5.01</v>
      </c>
      <c r="M54" s="196">
        <v>0</v>
      </c>
      <c r="N54" s="196">
        <v>1.1499999999999999</v>
      </c>
      <c r="O54" s="196">
        <v>0.96</v>
      </c>
      <c r="P54" s="196">
        <v>2.36</v>
      </c>
      <c r="Q54" s="196">
        <v>0.21</v>
      </c>
      <c r="R54" s="196">
        <v>0.41</v>
      </c>
      <c r="S54" s="196">
        <v>0.25</v>
      </c>
      <c r="T54" s="196">
        <v>0</v>
      </c>
      <c r="U54" s="196">
        <v>12.57</v>
      </c>
      <c r="V54" s="196">
        <v>1.78</v>
      </c>
      <c r="W54" s="196">
        <v>0.34</v>
      </c>
      <c r="X54" s="196">
        <v>1.42</v>
      </c>
      <c r="Y54" s="196">
        <v>0</v>
      </c>
      <c r="Z54" s="196">
        <v>2.69</v>
      </c>
      <c r="AA54" s="196">
        <v>0.87</v>
      </c>
      <c r="AB54" s="196">
        <v>0</v>
      </c>
      <c r="AC54" s="196">
        <v>1.0900000000000001</v>
      </c>
      <c r="AD54" s="196">
        <v>11.37</v>
      </c>
      <c r="AE54" s="196">
        <v>0</v>
      </c>
      <c r="AF54" s="196">
        <v>0</v>
      </c>
      <c r="AG54" s="196">
        <v>43.39</v>
      </c>
      <c r="AH54" s="196">
        <v>0</v>
      </c>
      <c r="AI54" s="196">
        <v>10.45</v>
      </c>
      <c r="AJ54" s="196">
        <v>0</v>
      </c>
      <c r="AK54" s="196">
        <v>11.59</v>
      </c>
      <c r="AL54" s="196">
        <v>0</v>
      </c>
      <c r="AM54" s="196">
        <v>0</v>
      </c>
      <c r="AN54" s="196">
        <v>0</v>
      </c>
      <c r="AO54" s="196">
        <v>72</v>
      </c>
      <c r="AP54" s="196">
        <v>0</v>
      </c>
      <c r="AQ54" s="196">
        <v>0</v>
      </c>
      <c r="AR54" s="196">
        <v>7.73</v>
      </c>
      <c r="AS54" s="196">
        <v>18.100000000000001</v>
      </c>
      <c r="AT54" s="196">
        <v>11.69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3.73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76.89</v>
      </c>
      <c r="L55" s="196">
        <v>21.36</v>
      </c>
      <c r="M55" s="196">
        <v>0</v>
      </c>
      <c r="N55" s="196">
        <v>1.1499999999999999</v>
      </c>
      <c r="O55" s="196">
        <v>0.96</v>
      </c>
      <c r="P55" s="196">
        <v>2.36</v>
      </c>
      <c r="Q55" s="196">
        <v>0.21</v>
      </c>
      <c r="R55" s="196">
        <v>0.41</v>
      </c>
      <c r="S55" s="196">
        <v>0.25</v>
      </c>
      <c r="T55" s="196">
        <v>0</v>
      </c>
      <c r="U55" s="196">
        <v>12.57</v>
      </c>
      <c r="V55" s="196">
        <v>1.78</v>
      </c>
      <c r="W55" s="196">
        <v>0.34</v>
      </c>
      <c r="X55" s="196">
        <v>1.42</v>
      </c>
      <c r="Y55" s="196">
        <v>0</v>
      </c>
      <c r="Z55" s="196">
        <v>2.69</v>
      </c>
      <c r="AA55" s="196">
        <v>11.37</v>
      </c>
      <c r="AB55" s="196">
        <v>0</v>
      </c>
      <c r="AC55" s="196">
        <v>1.0900000000000001</v>
      </c>
      <c r="AD55" s="196">
        <v>11.37</v>
      </c>
      <c r="AE55" s="196">
        <v>0</v>
      </c>
      <c r="AF55" s="196">
        <v>0</v>
      </c>
      <c r="AG55" s="196">
        <v>43.39</v>
      </c>
      <c r="AH55" s="196">
        <v>0</v>
      </c>
      <c r="AI55" s="196">
        <v>10.45</v>
      </c>
      <c r="AJ55" s="196">
        <v>0</v>
      </c>
      <c r="AK55" s="196">
        <v>11.59</v>
      </c>
      <c r="AL55" s="196">
        <v>0</v>
      </c>
      <c r="AM55" s="196">
        <v>0</v>
      </c>
      <c r="AN55" s="196">
        <v>0</v>
      </c>
      <c r="AO55" s="196">
        <v>72</v>
      </c>
      <c r="AP55" s="196">
        <v>0</v>
      </c>
      <c r="AQ55" s="196">
        <v>0</v>
      </c>
      <c r="AR55" s="196">
        <v>7.73</v>
      </c>
      <c r="AS55" s="196">
        <v>18.100000000000001</v>
      </c>
      <c r="AT55" s="196">
        <v>11.69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3.73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76.89</v>
      </c>
      <c r="L56" s="196">
        <v>21.36</v>
      </c>
      <c r="M56" s="196">
        <v>0</v>
      </c>
      <c r="N56" s="196">
        <v>1.1499999999999999</v>
      </c>
      <c r="O56" s="196">
        <v>0.96</v>
      </c>
      <c r="P56" s="196">
        <v>2.36</v>
      </c>
      <c r="Q56" s="196">
        <v>0.21</v>
      </c>
      <c r="R56" s="196">
        <v>0.41</v>
      </c>
      <c r="S56" s="196">
        <v>0.25</v>
      </c>
      <c r="T56" s="196">
        <v>0</v>
      </c>
      <c r="U56" s="196">
        <v>12.57</v>
      </c>
      <c r="V56" s="196">
        <v>1.78</v>
      </c>
      <c r="W56" s="196">
        <v>0.34</v>
      </c>
      <c r="X56" s="196">
        <v>1.42</v>
      </c>
      <c r="Y56" s="196">
        <v>0</v>
      </c>
      <c r="Z56" s="196">
        <v>2.69</v>
      </c>
      <c r="AA56" s="196">
        <v>11.37</v>
      </c>
      <c r="AB56" s="196">
        <v>0</v>
      </c>
      <c r="AC56" s="196">
        <v>1.0900000000000001</v>
      </c>
      <c r="AD56" s="196">
        <v>11.37</v>
      </c>
      <c r="AE56" s="196">
        <v>0</v>
      </c>
      <c r="AF56" s="196">
        <v>0</v>
      </c>
      <c r="AG56" s="196">
        <v>43.39</v>
      </c>
      <c r="AH56" s="196">
        <v>0</v>
      </c>
      <c r="AI56" s="196">
        <v>10.45</v>
      </c>
      <c r="AJ56" s="196">
        <v>0</v>
      </c>
      <c r="AK56" s="196">
        <v>11.59</v>
      </c>
      <c r="AL56" s="196">
        <v>0</v>
      </c>
      <c r="AM56" s="196">
        <v>0</v>
      </c>
      <c r="AN56" s="196">
        <v>0</v>
      </c>
      <c r="AO56" s="196">
        <v>72</v>
      </c>
      <c r="AP56" s="196">
        <v>0</v>
      </c>
      <c r="AQ56" s="196">
        <v>0</v>
      </c>
      <c r="AR56" s="196">
        <v>7.73</v>
      </c>
      <c r="AS56" s="196">
        <v>18.100000000000001</v>
      </c>
      <c r="AT56" s="196">
        <v>11.69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3.73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76.89</v>
      </c>
      <c r="L57" s="196">
        <v>19.440000000000001</v>
      </c>
      <c r="M57" s="196">
        <v>0</v>
      </c>
      <c r="N57" s="196">
        <v>1.1499999999999999</v>
      </c>
      <c r="O57" s="196">
        <v>0.96</v>
      </c>
      <c r="P57" s="196">
        <v>2.36</v>
      </c>
      <c r="Q57" s="196">
        <v>1.69</v>
      </c>
      <c r="R57" s="196">
        <v>5</v>
      </c>
      <c r="S57" s="196">
        <v>2.85</v>
      </c>
      <c r="T57" s="196">
        <v>0</v>
      </c>
      <c r="U57" s="196">
        <v>12.57</v>
      </c>
      <c r="V57" s="196">
        <v>0.2</v>
      </c>
      <c r="W57" s="196">
        <v>0.34</v>
      </c>
      <c r="X57" s="196">
        <v>1.42</v>
      </c>
      <c r="Y57" s="196">
        <v>0</v>
      </c>
      <c r="Z57" s="196">
        <v>2.69</v>
      </c>
      <c r="AA57" s="196">
        <v>10.63</v>
      </c>
      <c r="AB57" s="196">
        <v>0</v>
      </c>
      <c r="AC57" s="196">
        <v>1.1000000000000001</v>
      </c>
      <c r="AD57" s="196">
        <v>11.37</v>
      </c>
      <c r="AE57" s="196">
        <v>0</v>
      </c>
      <c r="AF57" s="196">
        <v>0</v>
      </c>
      <c r="AG57" s="196">
        <v>43.39</v>
      </c>
      <c r="AH57" s="196">
        <v>0</v>
      </c>
      <c r="AI57" s="196">
        <v>10.45</v>
      </c>
      <c r="AJ57" s="196">
        <v>0</v>
      </c>
      <c r="AK57" s="196">
        <v>10.210000000000001</v>
      </c>
      <c r="AL57" s="196">
        <v>0</v>
      </c>
      <c r="AM57" s="196">
        <v>0</v>
      </c>
      <c r="AN57" s="196">
        <v>0</v>
      </c>
      <c r="AO57" s="196">
        <v>72</v>
      </c>
      <c r="AP57" s="196">
        <v>0</v>
      </c>
      <c r="AQ57" s="196">
        <v>0</v>
      </c>
      <c r="AR57" s="196">
        <v>7.73</v>
      </c>
      <c r="AS57" s="196">
        <v>18.100000000000001</v>
      </c>
      <c r="AT57" s="196">
        <v>11.69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3.73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76.89</v>
      </c>
      <c r="L58" s="196">
        <v>19.440000000000001</v>
      </c>
      <c r="M58" s="196">
        <v>0</v>
      </c>
      <c r="N58" s="196">
        <v>1.1499999999999999</v>
      </c>
      <c r="O58" s="196">
        <v>0.96</v>
      </c>
      <c r="P58" s="196">
        <v>2.36</v>
      </c>
      <c r="Q58" s="196">
        <v>1.69</v>
      </c>
      <c r="R58" s="196">
        <v>5</v>
      </c>
      <c r="S58" s="196">
        <v>2.85</v>
      </c>
      <c r="T58" s="196">
        <v>0</v>
      </c>
      <c r="U58" s="196">
        <v>12.57</v>
      </c>
      <c r="V58" s="196">
        <v>0.2</v>
      </c>
      <c r="W58" s="196">
        <v>0.34</v>
      </c>
      <c r="X58" s="196">
        <v>1.42</v>
      </c>
      <c r="Y58" s="196">
        <v>0</v>
      </c>
      <c r="Z58" s="196">
        <v>2.69</v>
      </c>
      <c r="AA58" s="196">
        <v>10.63</v>
      </c>
      <c r="AB58" s="196">
        <v>0</v>
      </c>
      <c r="AC58" s="196">
        <v>1.1000000000000001</v>
      </c>
      <c r="AD58" s="196">
        <v>11.37</v>
      </c>
      <c r="AE58" s="196">
        <v>0</v>
      </c>
      <c r="AF58" s="196">
        <v>0</v>
      </c>
      <c r="AG58" s="196">
        <v>43.39</v>
      </c>
      <c r="AH58" s="196">
        <v>0</v>
      </c>
      <c r="AI58" s="196">
        <v>10.45</v>
      </c>
      <c r="AJ58" s="196">
        <v>0</v>
      </c>
      <c r="AK58" s="196">
        <v>10.210000000000001</v>
      </c>
      <c r="AL58" s="196">
        <v>0</v>
      </c>
      <c r="AM58" s="196">
        <v>0</v>
      </c>
      <c r="AN58" s="196">
        <v>0</v>
      </c>
      <c r="AO58" s="196">
        <v>72</v>
      </c>
      <c r="AP58" s="196">
        <v>0</v>
      </c>
      <c r="AQ58" s="196">
        <v>0</v>
      </c>
      <c r="AR58" s="196">
        <v>7.73</v>
      </c>
      <c r="AS58" s="196">
        <v>18.100000000000001</v>
      </c>
      <c r="AT58" s="196">
        <v>11.69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3.73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76.89</v>
      </c>
      <c r="L59" s="196">
        <v>19.440000000000001</v>
      </c>
      <c r="M59" s="196">
        <v>0</v>
      </c>
      <c r="N59" s="196">
        <v>1.1499999999999999</v>
      </c>
      <c r="O59" s="196">
        <v>0.96</v>
      </c>
      <c r="P59" s="196">
        <v>2.36</v>
      </c>
      <c r="Q59" s="196">
        <v>1.69</v>
      </c>
      <c r="R59" s="196">
        <v>5</v>
      </c>
      <c r="S59" s="196">
        <v>2.85</v>
      </c>
      <c r="T59" s="196">
        <v>0</v>
      </c>
      <c r="U59" s="196">
        <v>12.57</v>
      </c>
      <c r="V59" s="196">
        <v>3.35</v>
      </c>
      <c r="W59" s="196">
        <v>0.34</v>
      </c>
      <c r="X59" s="196">
        <v>1.42</v>
      </c>
      <c r="Y59" s="196">
        <v>0</v>
      </c>
      <c r="Z59" s="196">
        <v>2.69</v>
      </c>
      <c r="AA59" s="196">
        <v>10.4</v>
      </c>
      <c r="AB59" s="196">
        <v>0</v>
      </c>
      <c r="AC59" s="196">
        <v>1.1000000000000001</v>
      </c>
      <c r="AD59" s="196">
        <v>11.37</v>
      </c>
      <c r="AE59" s="196">
        <v>0</v>
      </c>
      <c r="AF59" s="196">
        <v>0</v>
      </c>
      <c r="AG59" s="196">
        <v>43.39</v>
      </c>
      <c r="AH59" s="196">
        <v>0</v>
      </c>
      <c r="AI59" s="196">
        <v>10.45</v>
      </c>
      <c r="AJ59" s="196">
        <v>0</v>
      </c>
      <c r="AK59" s="196">
        <v>10.210000000000001</v>
      </c>
      <c r="AL59" s="196">
        <v>0</v>
      </c>
      <c r="AM59" s="196">
        <v>0</v>
      </c>
      <c r="AN59" s="196">
        <v>0</v>
      </c>
      <c r="AO59" s="196">
        <v>72</v>
      </c>
      <c r="AP59" s="196">
        <v>0</v>
      </c>
      <c r="AQ59" s="196">
        <v>0</v>
      </c>
      <c r="AR59" s="196">
        <v>7.73</v>
      </c>
      <c r="AS59" s="196">
        <v>18.100000000000001</v>
      </c>
      <c r="AT59" s="196">
        <v>11.69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3.73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76.89</v>
      </c>
      <c r="L60" s="196">
        <v>19.440000000000001</v>
      </c>
      <c r="M60" s="196">
        <v>0</v>
      </c>
      <c r="N60" s="196">
        <v>1.1499999999999999</v>
      </c>
      <c r="O60" s="196">
        <v>0.96</v>
      </c>
      <c r="P60" s="196">
        <v>2.36</v>
      </c>
      <c r="Q60" s="196">
        <v>1.69</v>
      </c>
      <c r="R60" s="196">
        <v>5</v>
      </c>
      <c r="S60" s="196">
        <v>2.85</v>
      </c>
      <c r="T60" s="196">
        <v>0</v>
      </c>
      <c r="U60" s="196">
        <v>12.57</v>
      </c>
      <c r="V60" s="196">
        <v>3.35</v>
      </c>
      <c r="W60" s="196">
        <v>0.34</v>
      </c>
      <c r="X60" s="196">
        <v>1.42</v>
      </c>
      <c r="Y60" s="196">
        <v>0</v>
      </c>
      <c r="Z60" s="196">
        <v>2.69</v>
      </c>
      <c r="AA60" s="196">
        <v>10.4</v>
      </c>
      <c r="AB60" s="196">
        <v>0</v>
      </c>
      <c r="AC60" s="196">
        <v>1.1000000000000001</v>
      </c>
      <c r="AD60" s="196">
        <v>11.37</v>
      </c>
      <c r="AE60" s="196">
        <v>0</v>
      </c>
      <c r="AF60" s="196">
        <v>0</v>
      </c>
      <c r="AG60" s="196">
        <v>43.39</v>
      </c>
      <c r="AH60" s="196">
        <v>0</v>
      </c>
      <c r="AI60" s="196">
        <v>10.45</v>
      </c>
      <c r="AJ60" s="196">
        <v>0</v>
      </c>
      <c r="AK60" s="196">
        <v>10.210000000000001</v>
      </c>
      <c r="AL60" s="196">
        <v>0</v>
      </c>
      <c r="AM60" s="196">
        <v>0</v>
      </c>
      <c r="AN60" s="196">
        <v>0</v>
      </c>
      <c r="AO60" s="196">
        <v>72</v>
      </c>
      <c r="AP60" s="196">
        <v>0</v>
      </c>
      <c r="AQ60" s="196">
        <v>0</v>
      </c>
      <c r="AR60" s="196">
        <v>7.73</v>
      </c>
      <c r="AS60" s="196">
        <v>18.100000000000001</v>
      </c>
      <c r="AT60" s="196">
        <v>11.69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3.73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76.89</v>
      </c>
      <c r="L61" s="196">
        <v>19.440000000000001</v>
      </c>
      <c r="M61" s="196">
        <v>0</v>
      </c>
      <c r="N61" s="196">
        <v>1.1499999999999999</v>
      </c>
      <c r="O61" s="196">
        <v>0.96</v>
      </c>
      <c r="P61" s="196">
        <v>2.36</v>
      </c>
      <c r="Q61" s="196">
        <v>1.69</v>
      </c>
      <c r="R61" s="196">
        <v>5</v>
      </c>
      <c r="S61" s="196">
        <v>2.85</v>
      </c>
      <c r="T61" s="196">
        <v>0</v>
      </c>
      <c r="U61" s="196">
        <v>12.57</v>
      </c>
      <c r="V61" s="196">
        <v>3.35</v>
      </c>
      <c r="W61" s="196">
        <v>0.34</v>
      </c>
      <c r="X61" s="196">
        <v>1.42</v>
      </c>
      <c r="Y61" s="196">
        <v>0</v>
      </c>
      <c r="Z61" s="196">
        <v>2.69</v>
      </c>
      <c r="AA61" s="196">
        <v>10.4</v>
      </c>
      <c r="AB61" s="196">
        <v>0</v>
      </c>
      <c r="AC61" s="196">
        <v>1.1000000000000001</v>
      </c>
      <c r="AD61" s="196">
        <v>11.37</v>
      </c>
      <c r="AE61" s="196">
        <v>0</v>
      </c>
      <c r="AF61" s="196">
        <v>0</v>
      </c>
      <c r="AG61" s="196">
        <v>43.39</v>
      </c>
      <c r="AH61" s="196">
        <v>0</v>
      </c>
      <c r="AI61" s="196">
        <v>10.45</v>
      </c>
      <c r="AJ61" s="196">
        <v>0</v>
      </c>
      <c r="AK61" s="196">
        <v>10.210000000000001</v>
      </c>
      <c r="AL61" s="196">
        <v>0</v>
      </c>
      <c r="AM61" s="196">
        <v>0</v>
      </c>
      <c r="AN61" s="196">
        <v>0</v>
      </c>
      <c r="AO61" s="196">
        <v>72</v>
      </c>
      <c r="AP61" s="196">
        <v>0</v>
      </c>
      <c r="AQ61" s="196">
        <v>0</v>
      </c>
      <c r="AR61" s="196">
        <v>7.73</v>
      </c>
      <c r="AS61" s="196">
        <v>18.100000000000001</v>
      </c>
      <c r="AT61" s="196">
        <v>11.69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3.73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76.89</v>
      </c>
      <c r="L62" s="196">
        <v>19.440000000000001</v>
      </c>
      <c r="M62" s="196">
        <v>0</v>
      </c>
      <c r="N62" s="196">
        <v>1.1499999999999999</v>
      </c>
      <c r="O62" s="196">
        <v>0.96</v>
      </c>
      <c r="P62" s="196">
        <v>2.36</v>
      </c>
      <c r="Q62" s="196">
        <v>1.69</v>
      </c>
      <c r="R62" s="196">
        <v>5</v>
      </c>
      <c r="S62" s="196">
        <v>2.85</v>
      </c>
      <c r="T62" s="196">
        <v>0</v>
      </c>
      <c r="U62" s="196">
        <v>12.57</v>
      </c>
      <c r="V62" s="196">
        <v>3.35</v>
      </c>
      <c r="W62" s="196">
        <v>0.34</v>
      </c>
      <c r="X62" s="196">
        <v>1.42</v>
      </c>
      <c r="Y62" s="196">
        <v>0</v>
      </c>
      <c r="Z62" s="196">
        <v>2.69</v>
      </c>
      <c r="AA62" s="196">
        <v>10.4</v>
      </c>
      <c r="AB62" s="196">
        <v>0</v>
      </c>
      <c r="AC62" s="196">
        <v>1.1000000000000001</v>
      </c>
      <c r="AD62" s="196">
        <v>11.37</v>
      </c>
      <c r="AE62" s="196">
        <v>0</v>
      </c>
      <c r="AF62" s="196">
        <v>0</v>
      </c>
      <c r="AG62" s="196">
        <v>43.39</v>
      </c>
      <c r="AH62" s="196">
        <v>0</v>
      </c>
      <c r="AI62" s="196">
        <v>10.45</v>
      </c>
      <c r="AJ62" s="196">
        <v>0</v>
      </c>
      <c r="AK62" s="196">
        <v>10.210000000000001</v>
      </c>
      <c r="AL62" s="196">
        <v>0</v>
      </c>
      <c r="AM62" s="196">
        <v>0</v>
      </c>
      <c r="AN62" s="196">
        <v>0</v>
      </c>
      <c r="AO62" s="196">
        <v>72</v>
      </c>
      <c r="AP62" s="196">
        <v>0</v>
      </c>
      <c r="AQ62" s="196">
        <v>0</v>
      </c>
      <c r="AR62" s="196">
        <v>7.73</v>
      </c>
      <c r="AS62" s="196">
        <v>18.100000000000001</v>
      </c>
      <c r="AT62" s="196">
        <v>11.69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3.73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76.89</v>
      </c>
      <c r="L63" s="196">
        <v>19.440000000000001</v>
      </c>
      <c r="M63" s="196">
        <v>0</v>
      </c>
      <c r="N63" s="196">
        <v>1.1499999999999999</v>
      </c>
      <c r="O63" s="196">
        <v>0.96</v>
      </c>
      <c r="P63" s="196">
        <v>2.36</v>
      </c>
      <c r="Q63" s="196">
        <v>1.69</v>
      </c>
      <c r="R63" s="196">
        <v>5</v>
      </c>
      <c r="S63" s="196">
        <v>2.85</v>
      </c>
      <c r="T63" s="196">
        <v>0</v>
      </c>
      <c r="U63" s="196">
        <v>12.57</v>
      </c>
      <c r="V63" s="196">
        <v>3.35</v>
      </c>
      <c r="W63" s="196">
        <v>0.34</v>
      </c>
      <c r="X63" s="196">
        <v>1.42</v>
      </c>
      <c r="Y63" s="196">
        <v>0</v>
      </c>
      <c r="Z63" s="196">
        <v>2.69</v>
      </c>
      <c r="AA63" s="196">
        <v>10.4</v>
      </c>
      <c r="AB63" s="196">
        <v>0</v>
      </c>
      <c r="AC63" s="196">
        <v>1.1000000000000001</v>
      </c>
      <c r="AD63" s="196">
        <v>11.37</v>
      </c>
      <c r="AE63" s="196">
        <v>0</v>
      </c>
      <c r="AF63" s="196">
        <v>0</v>
      </c>
      <c r="AG63" s="196">
        <v>43.39</v>
      </c>
      <c r="AH63" s="196">
        <v>0</v>
      </c>
      <c r="AI63" s="196">
        <v>10.45</v>
      </c>
      <c r="AJ63" s="196">
        <v>0</v>
      </c>
      <c r="AK63" s="196">
        <v>10.210000000000001</v>
      </c>
      <c r="AL63" s="196">
        <v>0</v>
      </c>
      <c r="AM63" s="196">
        <v>0</v>
      </c>
      <c r="AN63" s="196">
        <v>0</v>
      </c>
      <c r="AO63" s="196">
        <v>72</v>
      </c>
      <c r="AP63" s="196">
        <v>0</v>
      </c>
      <c r="AQ63" s="196">
        <v>0</v>
      </c>
      <c r="AR63" s="196">
        <v>7.73</v>
      </c>
      <c r="AS63" s="196">
        <v>18.100000000000001</v>
      </c>
      <c r="AT63" s="196">
        <v>11.69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3.73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76.89</v>
      </c>
      <c r="L64" s="196">
        <v>19.440000000000001</v>
      </c>
      <c r="M64" s="196">
        <v>0</v>
      </c>
      <c r="N64" s="196">
        <v>1.1499999999999999</v>
      </c>
      <c r="O64" s="196">
        <v>0.96</v>
      </c>
      <c r="P64" s="196">
        <v>2.36</v>
      </c>
      <c r="Q64" s="196">
        <v>1.69</v>
      </c>
      <c r="R64" s="196">
        <v>5</v>
      </c>
      <c r="S64" s="196">
        <v>2.85</v>
      </c>
      <c r="T64" s="196">
        <v>0</v>
      </c>
      <c r="U64" s="196">
        <v>12.57</v>
      </c>
      <c r="V64" s="196">
        <v>3.35</v>
      </c>
      <c r="W64" s="196">
        <v>0.34</v>
      </c>
      <c r="X64" s="196">
        <v>1.42</v>
      </c>
      <c r="Y64" s="196">
        <v>0</v>
      </c>
      <c r="Z64" s="196">
        <v>2.69</v>
      </c>
      <c r="AA64" s="196">
        <v>10.4</v>
      </c>
      <c r="AB64" s="196">
        <v>0</v>
      </c>
      <c r="AC64" s="196">
        <v>1.1000000000000001</v>
      </c>
      <c r="AD64" s="196">
        <v>11.37</v>
      </c>
      <c r="AE64" s="196">
        <v>0</v>
      </c>
      <c r="AF64" s="196">
        <v>0</v>
      </c>
      <c r="AG64" s="196">
        <v>43.39</v>
      </c>
      <c r="AH64" s="196">
        <v>0</v>
      </c>
      <c r="AI64" s="196">
        <v>10.45</v>
      </c>
      <c r="AJ64" s="196">
        <v>0</v>
      </c>
      <c r="AK64" s="196">
        <v>10.210000000000001</v>
      </c>
      <c r="AL64" s="196">
        <v>0</v>
      </c>
      <c r="AM64" s="196">
        <v>0</v>
      </c>
      <c r="AN64" s="196">
        <v>0</v>
      </c>
      <c r="AO64" s="196">
        <v>72</v>
      </c>
      <c r="AP64" s="196">
        <v>0</v>
      </c>
      <c r="AQ64" s="196">
        <v>0</v>
      </c>
      <c r="AR64" s="196">
        <v>7.73</v>
      </c>
      <c r="AS64" s="196">
        <v>18.100000000000001</v>
      </c>
      <c r="AT64" s="196">
        <v>11.69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3.73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76.89</v>
      </c>
      <c r="L65" s="196">
        <v>19.440000000000001</v>
      </c>
      <c r="M65" s="196">
        <v>0</v>
      </c>
      <c r="N65" s="196">
        <v>1.1499999999999999</v>
      </c>
      <c r="O65" s="196">
        <v>0.96</v>
      </c>
      <c r="P65" s="196">
        <v>2.36</v>
      </c>
      <c r="Q65" s="196">
        <v>1.69</v>
      </c>
      <c r="R65" s="196">
        <v>5</v>
      </c>
      <c r="S65" s="196">
        <v>2.85</v>
      </c>
      <c r="T65" s="196">
        <v>0</v>
      </c>
      <c r="U65" s="196">
        <v>12.57</v>
      </c>
      <c r="V65" s="196">
        <v>3.35</v>
      </c>
      <c r="W65" s="196">
        <v>0.34</v>
      </c>
      <c r="X65" s="196">
        <v>1.42</v>
      </c>
      <c r="Y65" s="196">
        <v>0</v>
      </c>
      <c r="Z65" s="196">
        <v>2.69</v>
      </c>
      <c r="AA65" s="196">
        <v>10.4</v>
      </c>
      <c r="AB65" s="196">
        <v>0</v>
      </c>
      <c r="AC65" s="196">
        <v>1.1000000000000001</v>
      </c>
      <c r="AD65" s="196">
        <v>11.37</v>
      </c>
      <c r="AE65" s="196">
        <v>0</v>
      </c>
      <c r="AF65" s="196">
        <v>0</v>
      </c>
      <c r="AG65" s="196">
        <v>43.39</v>
      </c>
      <c r="AH65" s="196">
        <v>0</v>
      </c>
      <c r="AI65" s="196">
        <v>10.45</v>
      </c>
      <c r="AJ65" s="196">
        <v>0</v>
      </c>
      <c r="AK65" s="196">
        <v>10.210000000000001</v>
      </c>
      <c r="AL65" s="196">
        <v>0</v>
      </c>
      <c r="AM65" s="196">
        <v>0</v>
      </c>
      <c r="AN65" s="196">
        <v>0</v>
      </c>
      <c r="AO65" s="196">
        <v>72</v>
      </c>
      <c r="AP65" s="196">
        <v>0</v>
      </c>
      <c r="AQ65" s="196">
        <v>0</v>
      </c>
      <c r="AR65" s="196">
        <v>7.73</v>
      </c>
      <c r="AS65" s="196">
        <v>18.100000000000001</v>
      </c>
      <c r="AT65" s="196">
        <v>11.69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3.73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76.89</v>
      </c>
      <c r="L66" s="196">
        <v>19.440000000000001</v>
      </c>
      <c r="M66" s="196">
        <v>0</v>
      </c>
      <c r="N66" s="196">
        <v>1.1499999999999999</v>
      </c>
      <c r="O66" s="196">
        <v>0.96</v>
      </c>
      <c r="P66" s="196">
        <v>2.36</v>
      </c>
      <c r="Q66" s="196">
        <v>1.69</v>
      </c>
      <c r="R66" s="196">
        <v>5</v>
      </c>
      <c r="S66" s="196">
        <v>2.85</v>
      </c>
      <c r="T66" s="196">
        <v>0</v>
      </c>
      <c r="U66" s="196">
        <v>12.57</v>
      </c>
      <c r="V66" s="196">
        <v>3.35</v>
      </c>
      <c r="W66" s="196">
        <v>0.34</v>
      </c>
      <c r="X66" s="196">
        <v>1.42</v>
      </c>
      <c r="Y66" s="196">
        <v>0</v>
      </c>
      <c r="Z66" s="196">
        <v>2.69</v>
      </c>
      <c r="AA66" s="196">
        <v>10.4</v>
      </c>
      <c r="AB66" s="196">
        <v>0</v>
      </c>
      <c r="AC66" s="196">
        <v>1.1000000000000001</v>
      </c>
      <c r="AD66" s="196">
        <v>11.37</v>
      </c>
      <c r="AE66" s="196">
        <v>0</v>
      </c>
      <c r="AF66" s="196">
        <v>0</v>
      </c>
      <c r="AG66" s="196">
        <v>43.39</v>
      </c>
      <c r="AH66" s="196">
        <v>0</v>
      </c>
      <c r="AI66" s="196">
        <v>10.45</v>
      </c>
      <c r="AJ66" s="196">
        <v>0</v>
      </c>
      <c r="AK66" s="196">
        <v>10.210000000000001</v>
      </c>
      <c r="AL66" s="196">
        <v>0</v>
      </c>
      <c r="AM66" s="196">
        <v>0</v>
      </c>
      <c r="AN66" s="196">
        <v>0</v>
      </c>
      <c r="AO66" s="196">
        <v>72</v>
      </c>
      <c r="AP66" s="196">
        <v>0</v>
      </c>
      <c r="AQ66" s="196">
        <v>0</v>
      </c>
      <c r="AR66" s="196">
        <v>7.73</v>
      </c>
      <c r="AS66" s="196">
        <v>18.100000000000001</v>
      </c>
      <c r="AT66" s="196">
        <v>11.69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3.73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76.89</v>
      </c>
      <c r="L67" s="196">
        <v>20.11</v>
      </c>
      <c r="M67" s="196">
        <v>0</v>
      </c>
      <c r="N67" s="196">
        <v>1.1499999999999999</v>
      </c>
      <c r="O67" s="196">
        <v>0.96</v>
      </c>
      <c r="P67" s="196">
        <v>2.36</v>
      </c>
      <c r="Q67" s="196">
        <v>1.69</v>
      </c>
      <c r="R67" s="196">
        <v>5</v>
      </c>
      <c r="S67" s="196">
        <v>2.85</v>
      </c>
      <c r="T67" s="196">
        <v>0</v>
      </c>
      <c r="U67" s="196">
        <v>12.57</v>
      </c>
      <c r="V67" s="196">
        <v>3.35</v>
      </c>
      <c r="W67" s="196">
        <v>0.34</v>
      </c>
      <c r="X67" s="196">
        <v>1.42</v>
      </c>
      <c r="Y67" s="196">
        <v>0</v>
      </c>
      <c r="Z67" s="196">
        <v>2.69</v>
      </c>
      <c r="AA67" s="196">
        <v>10.4</v>
      </c>
      <c r="AB67" s="196">
        <v>0</v>
      </c>
      <c r="AC67" s="196">
        <v>1.1000000000000001</v>
      </c>
      <c r="AD67" s="196">
        <v>11.37</v>
      </c>
      <c r="AE67" s="196">
        <v>0</v>
      </c>
      <c r="AF67" s="196">
        <v>0</v>
      </c>
      <c r="AG67" s="196">
        <v>43.39</v>
      </c>
      <c r="AH67" s="196">
        <v>0</v>
      </c>
      <c r="AI67" s="196">
        <v>10.45</v>
      </c>
      <c r="AJ67" s="196">
        <v>0</v>
      </c>
      <c r="AK67" s="196">
        <v>12.6</v>
      </c>
      <c r="AL67" s="196">
        <v>0</v>
      </c>
      <c r="AM67" s="196">
        <v>0</v>
      </c>
      <c r="AN67" s="196">
        <v>0</v>
      </c>
      <c r="AO67" s="196">
        <v>72</v>
      </c>
      <c r="AP67" s="196">
        <v>0</v>
      </c>
      <c r="AQ67" s="196">
        <v>0</v>
      </c>
      <c r="AR67" s="196">
        <v>7.73</v>
      </c>
      <c r="AS67" s="196">
        <v>18.100000000000001</v>
      </c>
      <c r="AT67" s="196">
        <v>11.69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3.73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76.819999999999993</v>
      </c>
      <c r="L68" s="196">
        <v>19.489999999999998</v>
      </c>
      <c r="M68" s="196">
        <v>0</v>
      </c>
      <c r="N68" s="196">
        <v>1.1499999999999999</v>
      </c>
      <c r="O68" s="196">
        <v>0.96</v>
      </c>
      <c r="P68" s="196">
        <v>2.36</v>
      </c>
      <c r="Q68" s="196">
        <v>1.69</v>
      </c>
      <c r="R68" s="196">
        <v>5</v>
      </c>
      <c r="S68" s="196">
        <v>2.85</v>
      </c>
      <c r="T68" s="196">
        <v>0</v>
      </c>
      <c r="U68" s="196">
        <v>12.57</v>
      </c>
      <c r="V68" s="196">
        <v>3.35</v>
      </c>
      <c r="W68" s="196">
        <v>0.34</v>
      </c>
      <c r="X68" s="196">
        <v>1.42</v>
      </c>
      <c r="Y68" s="196">
        <v>0</v>
      </c>
      <c r="Z68" s="196">
        <v>2.69</v>
      </c>
      <c r="AA68" s="196">
        <v>10.4</v>
      </c>
      <c r="AB68" s="196">
        <v>0</v>
      </c>
      <c r="AC68" s="196">
        <v>1.1000000000000001</v>
      </c>
      <c r="AD68" s="196">
        <v>11.37</v>
      </c>
      <c r="AE68" s="196">
        <v>0</v>
      </c>
      <c r="AF68" s="196">
        <v>0</v>
      </c>
      <c r="AG68" s="196">
        <v>43.39</v>
      </c>
      <c r="AH68" s="196">
        <v>0</v>
      </c>
      <c r="AI68" s="196">
        <v>10.45</v>
      </c>
      <c r="AJ68" s="196">
        <v>0</v>
      </c>
      <c r="AK68" s="196">
        <v>12.6</v>
      </c>
      <c r="AL68" s="196">
        <v>0</v>
      </c>
      <c r="AM68" s="196">
        <v>0</v>
      </c>
      <c r="AN68" s="196">
        <v>0</v>
      </c>
      <c r="AO68" s="196">
        <v>72</v>
      </c>
      <c r="AP68" s="196">
        <v>0</v>
      </c>
      <c r="AQ68" s="196">
        <v>0</v>
      </c>
      <c r="AR68" s="196">
        <v>7.73</v>
      </c>
      <c r="AS68" s="196">
        <v>18.100000000000001</v>
      </c>
      <c r="AT68" s="196">
        <v>11.69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3.73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6.2</v>
      </c>
      <c r="L69" s="196">
        <v>1.65</v>
      </c>
      <c r="M69" s="196">
        <v>0</v>
      </c>
      <c r="N69" s="196">
        <v>1.1499999999999999</v>
      </c>
      <c r="O69" s="196">
        <v>0.96</v>
      </c>
      <c r="P69" s="196">
        <v>2.36</v>
      </c>
      <c r="Q69" s="196">
        <v>0.21</v>
      </c>
      <c r="R69" s="196">
        <v>0.41</v>
      </c>
      <c r="S69" s="196">
        <v>0.25</v>
      </c>
      <c r="T69" s="196">
        <v>0</v>
      </c>
      <c r="U69" s="196">
        <v>12.57</v>
      </c>
      <c r="V69" s="196">
        <v>0.2</v>
      </c>
      <c r="W69" s="196">
        <v>0.34</v>
      </c>
      <c r="X69" s="196">
        <v>1.42</v>
      </c>
      <c r="Y69" s="196">
        <v>0</v>
      </c>
      <c r="Z69" s="196">
        <v>2.69</v>
      </c>
      <c r="AA69" s="196">
        <v>0.87</v>
      </c>
      <c r="AB69" s="196">
        <v>0</v>
      </c>
      <c r="AC69" s="196">
        <v>1.1000000000000001</v>
      </c>
      <c r="AD69" s="196">
        <v>11.37</v>
      </c>
      <c r="AE69" s="196">
        <v>0</v>
      </c>
      <c r="AF69" s="196">
        <v>0</v>
      </c>
      <c r="AG69" s="196">
        <v>43.39</v>
      </c>
      <c r="AH69" s="196">
        <v>0</v>
      </c>
      <c r="AI69" s="196">
        <v>10.45</v>
      </c>
      <c r="AJ69" s="196">
        <v>0</v>
      </c>
      <c r="AK69" s="196">
        <v>2.6</v>
      </c>
      <c r="AL69" s="196">
        <v>0</v>
      </c>
      <c r="AM69" s="196">
        <v>0</v>
      </c>
      <c r="AN69" s="196">
        <v>0</v>
      </c>
      <c r="AO69" s="196">
        <v>72</v>
      </c>
      <c r="AP69" s="196">
        <v>0</v>
      </c>
      <c r="AQ69" s="196">
        <v>0</v>
      </c>
      <c r="AR69" s="196">
        <v>7.73</v>
      </c>
      <c r="AS69" s="196">
        <v>18.100000000000001</v>
      </c>
      <c r="AT69" s="196">
        <v>11.69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3.73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6.2</v>
      </c>
      <c r="L70" s="196">
        <v>1.65</v>
      </c>
      <c r="M70" s="196">
        <v>0</v>
      </c>
      <c r="N70" s="196">
        <v>1.1499999999999999</v>
      </c>
      <c r="O70" s="196">
        <v>0.96</v>
      </c>
      <c r="P70" s="196">
        <v>2.36</v>
      </c>
      <c r="Q70" s="196">
        <v>0.21</v>
      </c>
      <c r="R70" s="196">
        <v>0.41</v>
      </c>
      <c r="S70" s="196">
        <v>0.25</v>
      </c>
      <c r="T70" s="196">
        <v>0</v>
      </c>
      <c r="U70" s="196">
        <v>12.57</v>
      </c>
      <c r="V70" s="196">
        <v>0.2</v>
      </c>
      <c r="W70" s="196">
        <v>0.34</v>
      </c>
      <c r="X70" s="196">
        <v>1.42</v>
      </c>
      <c r="Y70" s="196">
        <v>0</v>
      </c>
      <c r="Z70" s="196">
        <v>2.69</v>
      </c>
      <c r="AA70" s="196">
        <v>0.87</v>
      </c>
      <c r="AB70" s="196">
        <v>0</v>
      </c>
      <c r="AC70" s="196">
        <v>1.1000000000000001</v>
      </c>
      <c r="AD70" s="196">
        <v>11.37</v>
      </c>
      <c r="AE70" s="196">
        <v>0</v>
      </c>
      <c r="AF70" s="196">
        <v>0</v>
      </c>
      <c r="AG70" s="196">
        <v>43.39</v>
      </c>
      <c r="AH70" s="196">
        <v>0</v>
      </c>
      <c r="AI70" s="196">
        <v>10.45</v>
      </c>
      <c r="AJ70" s="196">
        <v>0</v>
      </c>
      <c r="AK70" s="196">
        <v>2.6</v>
      </c>
      <c r="AL70" s="196">
        <v>0</v>
      </c>
      <c r="AM70" s="196">
        <v>0</v>
      </c>
      <c r="AN70" s="196">
        <v>0</v>
      </c>
      <c r="AO70" s="196">
        <v>72</v>
      </c>
      <c r="AP70" s="196">
        <v>0</v>
      </c>
      <c r="AQ70" s="196">
        <v>0</v>
      </c>
      <c r="AR70" s="196">
        <v>7.73</v>
      </c>
      <c r="AS70" s="196">
        <v>18.100000000000001</v>
      </c>
      <c r="AT70" s="196">
        <v>11.69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3.73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6.2</v>
      </c>
      <c r="L71" s="196">
        <v>1.65</v>
      </c>
      <c r="M71" s="196">
        <v>0</v>
      </c>
      <c r="N71" s="196">
        <v>1.1499999999999999</v>
      </c>
      <c r="O71" s="196">
        <v>0.96</v>
      </c>
      <c r="P71" s="196">
        <v>2.36</v>
      </c>
      <c r="Q71" s="196">
        <v>0.21</v>
      </c>
      <c r="R71" s="196">
        <v>0.41</v>
      </c>
      <c r="S71" s="196">
        <v>0.25</v>
      </c>
      <c r="T71" s="196">
        <v>0</v>
      </c>
      <c r="U71" s="196">
        <v>12.57</v>
      </c>
      <c r="V71" s="196">
        <v>0.2</v>
      </c>
      <c r="W71" s="196">
        <v>0.34</v>
      </c>
      <c r="X71" s="196">
        <v>1.42</v>
      </c>
      <c r="Y71" s="196">
        <v>0</v>
      </c>
      <c r="Z71" s="196">
        <v>2.69</v>
      </c>
      <c r="AA71" s="196">
        <v>0.87</v>
      </c>
      <c r="AB71" s="196">
        <v>0</v>
      </c>
      <c r="AC71" s="196">
        <v>1.0900000000000001</v>
      </c>
      <c r="AD71" s="196">
        <v>11.37</v>
      </c>
      <c r="AE71" s="196">
        <v>0</v>
      </c>
      <c r="AF71" s="196">
        <v>0</v>
      </c>
      <c r="AG71" s="196">
        <v>43.39</v>
      </c>
      <c r="AH71" s="196">
        <v>0</v>
      </c>
      <c r="AI71" s="196">
        <v>10.45</v>
      </c>
      <c r="AJ71" s="196">
        <v>0</v>
      </c>
      <c r="AK71" s="196">
        <v>2.6</v>
      </c>
      <c r="AL71" s="196">
        <v>0</v>
      </c>
      <c r="AM71" s="196">
        <v>0</v>
      </c>
      <c r="AN71" s="196">
        <v>0</v>
      </c>
      <c r="AO71" s="196">
        <v>72</v>
      </c>
      <c r="AP71" s="196">
        <v>0</v>
      </c>
      <c r="AQ71" s="196">
        <v>0</v>
      </c>
      <c r="AR71" s="196">
        <v>7.73</v>
      </c>
      <c r="AS71" s="196">
        <v>18.100000000000001</v>
      </c>
      <c r="AT71" s="196">
        <v>11.69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3.73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6.2</v>
      </c>
      <c r="L72" s="196">
        <v>1.65</v>
      </c>
      <c r="M72" s="196">
        <v>0</v>
      </c>
      <c r="N72" s="196">
        <v>1.1499999999999999</v>
      </c>
      <c r="O72" s="196">
        <v>0.96</v>
      </c>
      <c r="P72" s="196">
        <v>2.36</v>
      </c>
      <c r="Q72" s="196">
        <v>0.21</v>
      </c>
      <c r="R72" s="196">
        <v>0.41</v>
      </c>
      <c r="S72" s="196">
        <v>0.25</v>
      </c>
      <c r="T72" s="196">
        <v>0</v>
      </c>
      <c r="U72" s="196">
        <v>12.57</v>
      </c>
      <c r="V72" s="196">
        <v>0.2</v>
      </c>
      <c r="W72" s="196">
        <v>0.34</v>
      </c>
      <c r="X72" s="196">
        <v>1.42</v>
      </c>
      <c r="Y72" s="196">
        <v>0</v>
      </c>
      <c r="Z72" s="196">
        <v>2.69</v>
      </c>
      <c r="AA72" s="196">
        <v>0.87</v>
      </c>
      <c r="AB72" s="196">
        <v>0</v>
      </c>
      <c r="AC72" s="196">
        <v>1.0900000000000001</v>
      </c>
      <c r="AD72" s="196">
        <v>11.37</v>
      </c>
      <c r="AE72" s="196">
        <v>0</v>
      </c>
      <c r="AF72" s="196">
        <v>0</v>
      </c>
      <c r="AG72" s="196">
        <v>43.39</v>
      </c>
      <c r="AH72" s="196">
        <v>0</v>
      </c>
      <c r="AI72" s="196">
        <v>10.45</v>
      </c>
      <c r="AJ72" s="196">
        <v>0</v>
      </c>
      <c r="AK72" s="196">
        <v>2.6</v>
      </c>
      <c r="AL72" s="196">
        <v>0</v>
      </c>
      <c r="AM72" s="196">
        <v>0</v>
      </c>
      <c r="AN72" s="196">
        <v>0</v>
      </c>
      <c r="AO72" s="196">
        <v>72</v>
      </c>
      <c r="AP72" s="196">
        <v>0</v>
      </c>
      <c r="AQ72" s="196">
        <v>0</v>
      </c>
      <c r="AR72" s="196">
        <v>7.73</v>
      </c>
      <c r="AS72" s="196">
        <v>18.100000000000001</v>
      </c>
      <c r="AT72" s="196">
        <v>11.69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3.73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6.2</v>
      </c>
      <c r="L73" s="196">
        <v>1.65</v>
      </c>
      <c r="M73" s="196">
        <v>0</v>
      </c>
      <c r="N73" s="196">
        <v>1.1499999999999999</v>
      </c>
      <c r="O73" s="196">
        <v>0.96</v>
      </c>
      <c r="P73" s="196">
        <v>2.36</v>
      </c>
      <c r="Q73" s="196">
        <v>0.21</v>
      </c>
      <c r="R73" s="196">
        <v>0.41</v>
      </c>
      <c r="S73" s="196">
        <v>0.25</v>
      </c>
      <c r="T73" s="196">
        <v>0</v>
      </c>
      <c r="U73" s="196">
        <v>12.57</v>
      </c>
      <c r="V73" s="196">
        <v>0.2</v>
      </c>
      <c r="W73" s="196">
        <v>0.34</v>
      </c>
      <c r="X73" s="196">
        <v>1.42</v>
      </c>
      <c r="Y73" s="196">
        <v>0</v>
      </c>
      <c r="Z73" s="196">
        <v>2.69</v>
      </c>
      <c r="AA73" s="196">
        <v>0.87</v>
      </c>
      <c r="AB73" s="196">
        <v>0</v>
      </c>
      <c r="AC73" s="196">
        <v>1.0900000000000001</v>
      </c>
      <c r="AD73" s="196">
        <v>11.37</v>
      </c>
      <c r="AE73" s="196">
        <v>0</v>
      </c>
      <c r="AF73" s="196">
        <v>0</v>
      </c>
      <c r="AG73" s="196">
        <v>43.39</v>
      </c>
      <c r="AH73" s="196">
        <v>0</v>
      </c>
      <c r="AI73" s="196">
        <v>10.45</v>
      </c>
      <c r="AJ73" s="196">
        <v>0</v>
      </c>
      <c r="AK73" s="196">
        <v>2.6</v>
      </c>
      <c r="AL73" s="196">
        <v>0</v>
      </c>
      <c r="AM73" s="196">
        <v>0</v>
      </c>
      <c r="AN73" s="196">
        <v>0</v>
      </c>
      <c r="AO73" s="196">
        <v>72</v>
      </c>
      <c r="AP73" s="196">
        <v>0</v>
      </c>
      <c r="AQ73" s="196">
        <v>0</v>
      </c>
      <c r="AR73" s="196">
        <v>7.73</v>
      </c>
      <c r="AS73" s="196">
        <v>18.100000000000001</v>
      </c>
      <c r="AT73" s="196">
        <v>11.69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3.73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6.2</v>
      </c>
      <c r="L74" s="196">
        <v>1.65</v>
      </c>
      <c r="M74" s="196">
        <v>0</v>
      </c>
      <c r="N74" s="196">
        <v>1.1499999999999999</v>
      </c>
      <c r="O74" s="196">
        <v>0.96</v>
      </c>
      <c r="P74" s="196">
        <v>2.36</v>
      </c>
      <c r="Q74" s="196">
        <v>0.21</v>
      </c>
      <c r="R74" s="196">
        <v>0.41</v>
      </c>
      <c r="S74" s="196">
        <v>0.25</v>
      </c>
      <c r="T74" s="196">
        <v>0</v>
      </c>
      <c r="U74" s="196">
        <v>12.57</v>
      </c>
      <c r="V74" s="196">
        <v>0.2</v>
      </c>
      <c r="W74" s="196">
        <v>0.34</v>
      </c>
      <c r="X74" s="196">
        <v>1.42</v>
      </c>
      <c r="Y74" s="196">
        <v>0</v>
      </c>
      <c r="Z74" s="196">
        <v>2.69</v>
      </c>
      <c r="AA74" s="196">
        <v>0.87</v>
      </c>
      <c r="AB74" s="196">
        <v>0</v>
      </c>
      <c r="AC74" s="196">
        <v>1.0900000000000001</v>
      </c>
      <c r="AD74" s="196">
        <v>11.37</v>
      </c>
      <c r="AE74" s="196">
        <v>0</v>
      </c>
      <c r="AF74" s="196">
        <v>0</v>
      </c>
      <c r="AG74" s="196">
        <v>43.39</v>
      </c>
      <c r="AH74" s="196">
        <v>0</v>
      </c>
      <c r="AI74" s="196">
        <v>10.45</v>
      </c>
      <c r="AJ74" s="196">
        <v>0</v>
      </c>
      <c r="AK74" s="196">
        <v>2.6</v>
      </c>
      <c r="AL74" s="196">
        <v>0</v>
      </c>
      <c r="AM74" s="196">
        <v>0</v>
      </c>
      <c r="AN74" s="196">
        <v>0</v>
      </c>
      <c r="AO74" s="196">
        <v>72</v>
      </c>
      <c r="AP74" s="196">
        <v>0</v>
      </c>
      <c r="AQ74" s="196">
        <v>0</v>
      </c>
      <c r="AR74" s="196">
        <v>7.73</v>
      </c>
      <c r="AS74" s="196">
        <v>18.100000000000001</v>
      </c>
      <c r="AT74" s="196">
        <v>11.69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3.87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6.2</v>
      </c>
      <c r="L75" s="196">
        <v>1.65</v>
      </c>
      <c r="M75" s="196">
        <v>0</v>
      </c>
      <c r="N75" s="196">
        <v>1.1499999999999999</v>
      </c>
      <c r="O75" s="196">
        <v>0.96</v>
      </c>
      <c r="P75" s="196">
        <v>2.36</v>
      </c>
      <c r="Q75" s="196">
        <v>0.21</v>
      </c>
      <c r="R75" s="196">
        <v>0.41</v>
      </c>
      <c r="S75" s="196">
        <v>0.25</v>
      </c>
      <c r="T75" s="196">
        <v>0</v>
      </c>
      <c r="U75" s="196">
        <v>12.57</v>
      </c>
      <c r="V75" s="196">
        <v>0.2</v>
      </c>
      <c r="W75" s="196">
        <v>0.34</v>
      </c>
      <c r="X75" s="196">
        <v>1.42</v>
      </c>
      <c r="Y75" s="196">
        <v>0</v>
      </c>
      <c r="Z75" s="196">
        <v>2.69</v>
      </c>
      <c r="AA75" s="196">
        <v>0.87</v>
      </c>
      <c r="AB75" s="196">
        <v>0</v>
      </c>
      <c r="AC75" s="196">
        <v>1.0900000000000001</v>
      </c>
      <c r="AD75" s="196">
        <v>11.37</v>
      </c>
      <c r="AE75" s="196">
        <v>0</v>
      </c>
      <c r="AF75" s="196">
        <v>0</v>
      </c>
      <c r="AG75" s="196">
        <v>43.39</v>
      </c>
      <c r="AH75" s="196">
        <v>0</v>
      </c>
      <c r="AI75" s="196">
        <v>10.45</v>
      </c>
      <c r="AJ75" s="196">
        <v>0</v>
      </c>
      <c r="AK75" s="196">
        <v>2.6</v>
      </c>
      <c r="AL75" s="196">
        <v>0</v>
      </c>
      <c r="AM75" s="196">
        <v>0</v>
      </c>
      <c r="AN75" s="196">
        <v>0</v>
      </c>
      <c r="AO75" s="196">
        <v>72</v>
      </c>
      <c r="AP75" s="196">
        <v>0</v>
      </c>
      <c r="AQ75" s="196">
        <v>0</v>
      </c>
      <c r="AR75" s="196">
        <v>7.73</v>
      </c>
      <c r="AS75" s="196">
        <v>18.100000000000001</v>
      </c>
      <c r="AT75" s="196">
        <v>11.69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3.87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6.2</v>
      </c>
      <c r="L76" s="196">
        <v>1.65</v>
      </c>
      <c r="M76" s="196">
        <v>0</v>
      </c>
      <c r="N76" s="196">
        <v>1.1499999999999999</v>
      </c>
      <c r="O76" s="196">
        <v>0.96</v>
      </c>
      <c r="P76" s="196">
        <v>2.36</v>
      </c>
      <c r="Q76" s="196">
        <v>0.21</v>
      </c>
      <c r="R76" s="196">
        <v>0.41</v>
      </c>
      <c r="S76" s="196">
        <v>0.25</v>
      </c>
      <c r="T76" s="196">
        <v>0</v>
      </c>
      <c r="U76" s="196">
        <v>12.57</v>
      </c>
      <c r="V76" s="196">
        <v>0.2</v>
      </c>
      <c r="W76" s="196">
        <v>0.34</v>
      </c>
      <c r="X76" s="196">
        <v>1.42</v>
      </c>
      <c r="Y76" s="196">
        <v>0</v>
      </c>
      <c r="Z76" s="196">
        <v>2.69</v>
      </c>
      <c r="AA76" s="196">
        <v>0.87</v>
      </c>
      <c r="AB76" s="196">
        <v>0</v>
      </c>
      <c r="AC76" s="196">
        <v>1.0900000000000001</v>
      </c>
      <c r="AD76" s="196">
        <v>11.37</v>
      </c>
      <c r="AE76" s="196">
        <v>0</v>
      </c>
      <c r="AF76" s="196">
        <v>0</v>
      </c>
      <c r="AG76" s="196">
        <v>43.39</v>
      </c>
      <c r="AH76" s="196">
        <v>0</v>
      </c>
      <c r="AI76" s="196">
        <v>10.45</v>
      </c>
      <c r="AJ76" s="196">
        <v>0</v>
      </c>
      <c r="AK76" s="196">
        <v>2.6</v>
      </c>
      <c r="AL76" s="196">
        <v>0</v>
      </c>
      <c r="AM76" s="196">
        <v>0</v>
      </c>
      <c r="AN76" s="196">
        <v>0</v>
      </c>
      <c r="AO76" s="196">
        <v>72</v>
      </c>
      <c r="AP76" s="196">
        <v>0</v>
      </c>
      <c r="AQ76" s="196">
        <v>0</v>
      </c>
      <c r="AR76" s="196">
        <v>7.73</v>
      </c>
      <c r="AS76" s="196">
        <v>18.100000000000001</v>
      </c>
      <c r="AT76" s="196">
        <v>11.69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3.87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6.2</v>
      </c>
      <c r="L77" s="196">
        <v>1.65</v>
      </c>
      <c r="M77" s="196">
        <v>0</v>
      </c>
      <c r="N77" s="196">
        <v>1.1499999999999999</v>
      </c>
      <c r="O77" s="196">
        <v>0.96</v>
      </c>
      <c r="P77" s="196">
        <v>2.36</v>
      </c>
      <c r="Q77" s="196">
        <v>0.21</v>
      </c>
      <c r="R77" s="196">
        <v>0.41</v>
      </c>
      <c r="S77" s="196">
        <v>0.25</v>
      </c>
      <c r="T77" s="196">
        <v>0</v>
      </c>
      <c r="U77" s="196">
        <v>12.57</v>
      </c>
      <c r="V77" s="196">
        <v>0.2</v>
      </c>
      <c r="W77" s="196">
        <v>0.34</v>
      </c>
      <c r="X77" s="196">
        <v>1.42</v>
      </c>
      <c r="Y77" s="196">
        <v>0</v>
      </c>
      <c r="Z77" s="196">
        <v>2.69</v>
      </c>
      <c r="AA77" s="196">
        <v>0.87</v>
      </c>
      <c r="AB77" s="196">
        <v>0</v>
      </c>
      <c r="AC77" s="196">
        <v>1.0900000000000001</v>
      </c>
      <c r="AD77" s="196">
        <v>11.37</v>
      </c>
      <c r="AE77" s="196">
        <v>0</v>
      </c>
      <c r="AF77" s="196">
        <v>0</v>
      </c>
      <c r="AG77" s="196">
        <v>43.39</v>
      </c>
      <c r="AH77" s="196">
        <v>0</v>
      </c>
      <c r="AI77" s="196">
        <v>10.45</v>
      </c>
      <c r="AJ77" s="196">
        <v>0</v>
      </c>
      <c r="AK77" s="196">
        <v>2.6</v>
      </c>
      <c r="AL77" s="196">
        <v>0</v>
      </c>
      <c r="AM77" s="196">
        <v>0</v>
      </c>
      <c r="AN77" s="196">
        <v>0</v>
      </c>
      <c r="AO77" s="196">
        <v>72</v>
      </c>
      <c r="AP77" s="196">
        <v>0</v>
      </c>
      <c r="AQ77" s="196">
        <v>0</v>
      </c>
      <c r="AR77" s="196">
        <v>7.73</v>
      </c>
      <c r="AS77" s="196">
        <v>18.100000000000001</v>
      </c>
      <c r="AT77" s="196">
        <v>11.69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3.87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6.2</v>
      </c>
      <c r="L78" s="196">
        <v>1.65</v>
      </c>
      <c r="M78" s="196">
        <v>0</v>
      </c>
      <c r="N78" s="196">
        <v>1.1499999999999999</v>
      </c>
      <c r="O78" s="196">
        <v>0.96</v>
      </c>
      <c r="P78" s="196">
        <v>2.36</v>
      </c>
      <c r="Q78" s="196">
        <v>0.21</v>
      </c>
      <c r="R78" s="196">
        <v>0.41</v>
      </c>
      <c r="S78" s="196">
        <v>0.25</v>
      </c>
      <c r="T78" s="196">
        <v>0</v>
      </c>
      <c r="U78" s="196">
        <v>12.57</v>
      </c>
      <c r="V78" s="196">
        <v>0.2</v>
      </c>
      <c r="W78" s="196">
        <v>0.34</v>
      </c>
      <c r="X78" s="196">
        <v>1.42</v>
      </c>
      <c r="Y78" s="196">
        <v>0</v>
      </c>
      <c r="Z78" s="196">
        <v>2.69</v>
      </c>
      <c r="AA78" s="196">
        <v>0.87</v>
      </c>
      <c r="AB78" s="196">
        <v>0</v>
      </c>
      <c r="AC78" s="196">
        <v>1.0900000000000001</v>
      </c>
      <c r="AD78" s="196">
        <v>11.37</v>
      </c>
      <c r="AE78" s="196">
        <v>0</v>
      </c>
      <c r="AF78" s="196">
        <v>0</v>
      </c>
      <c r="AG78" s="196">
        <v>43.39</v>
      </c>
      <c r="AH78" s="196">
        <v>0</v>
      </c>
      <c r="AI78" s="196">
        <v>10.45</v>
      </c>
      <c r="AJ78" s="196">
        <v>0</v>
      </c>
      <c r="AK78" s="196">
        <v>2.6</v>
      </c>
      <c r="AL78" s="196">
        <v>0</v>
      </c>
      <c r="AM78" s="196">
        <v>0</v>
      </c>
      <c r="AN78" s="196">
        <v>0</v>
      </c>
      <c r="AO78" s="196">
        <v>72</v>
      </c>
      <c r="AP78" s="196">
        <v>0</v>
      </c>
      <c r="AQ78" s="196">
        <v>0</v>
      </c>
      <c r="AR78" s="196">
        <v>7.73</v>
      </c>
      <c r="AS78" s="196">
        <v>18.100000000000001</v>
      </c>
      <c r="AT78" s="196">
        <v>11.69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3.87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6.2</v>
      </c>
      <c r="L79" s="196">
        <v>1.65</v>
      </c>
      <c r="M79" s="196">
        <v>0</v>
      </c>
      <c r="N79" s="196">
        <v>1.1499999999999999</v>
      </c>
      <c r="O79" s="196">
        <v>0.96</v>
      </c>
      <c r="P79" s="196">
        <v>2.36</v>
      </c>
      <c r="Q79" s="196">
        <v>0.21</v>
      </c>
      <c r="R79" s="196">
        <v>0.41</v>
      </c>
      <c r="S79" s="196">
        <v>0.25</v>
      </c>
      <c r="T79" s="196">
        <v>0</v>
      </c>
      <c r="U79" s="196">
        <v>12.57</v>
      </c>
      <c r="V79" s="196">
        <v>0.2</v>
      </c>
      <c r="W79" s="196">
        <v>0.34</v>
      </c>
      <c r="X79" s="196">
        <v>1.42</v>
      </c>
      <c r="Y79" s="196">
        <v>0</v>
      </c>
      <c r="Z79" s="196">
        <v>2.69</v>
      </c>
      <c r="AA79" s="196">
        <v>0.87</v>
      </c>
      <c r="AB79" s="196">
        <v>0</v>
      </c>
      <c r="AC79" s="196">
        <v>1.0900000000000001</v>
      </c>
      <c r="AD79" s="196">
        <v>11.37</v>
      </c>
      <c r="AE79" s="196">
        <v>0</v>
      </c>
      <c r="AF79" s="196">
        <v>0</v>
      </c>
      <c r="AG79" s="196">
        <v>43.39</v>
      </c>
      <c r="AH79" s="196">
        <v>0</v>
      </c>
      <c r="AI79" s="196">
        <v>10.45</v>
      </c>
      <c r="AJ79" s="196">
        <v>0</v>
      </c>
      <c r="AK79" s="196">
        <v>2.6</v>
      </c>
      <c r="AL79" s="196">
        <v>0</v>
      </c>
      <c r="AM79" s="196">
        <v>0</v>
      </c>
      <c r="AN79" s="196">
        <v>0</v>
      </c>
      <c r="AO79" s="196">
        <v>72</v>
      </c>
      <c r="AP79" s="196">
        <v>0</v>
      </c>
      <c r="AQ79" s="196">
        <v>0</v>
      </c>
      <c r="AR79" s="196">
        <v>7.73</v>
      </c>
      <c r="AS79" s="196">
        <v>18.100000000000001</v>
      </c>
      <c r="AT79" s="196">
        <v>11.69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3.87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6.2</v>
      </c>
      <c r="L80" s="196">
        <v>1.65</v>
      </c>
      <c r="M80" s="196">
        <v>0</v>
      </c>
      <c r="N80" s="196">
        <v>1.1499999999999999</v>
      </c>
      <c r="O80" s="196">
        <v>0.96</v>
      </c>
      <c r="P80" s="196">
        <v>2.36</v>
      </c>
      <c r="Q80" s="196">
        <v>0.21</v>
      </c>
      <c r="R80" s="196">
        <v>0.41</v>
      </c>
      <c r="S80" s="196">
        <v>0.25</v>
      </c>
      <c r="T80" s="196">
        <v>0</v>
      </c>
      <c r="U80" s="196">
        <v>12.57</v>
      </c>
      <c r="V80" s="196">
        <v>0.2</v>
      </c>
      <c r="W80" s="196">
        <v>0.34</v>
      </c>
      <c r="X80" s="196">
        <v>1.42</v>
      </c>
      <c r="Y80" s="196">
        <v>0</v>
      </c>
      <c r="Z80" s="196">
        <v>2.69</v>
      </c>
      <c r="AA80" s="196">
        <v>0.87</v>
      </c>
      <c r="AB80" s="196">
        <v>0</v>
      </c>
      <c r="AC80" s="196">
        <v>1.0900000000000001</v>
      </c>
      <c r="AD80" s="196">
        <v>11.37</v>
      </c>
      <c r="AE80" s="196">
        <v>0</v>
      </c>
      <c r="AF80" s="196">
        <v>0</v>
      </c>
      <c r="AG80" s="196">
        <v>43.39</v>
      </c>
      <c r="AH80" s="196">
        <v>0</v>
      </c>
      <c r="AI80" s="196">
        <v>10.45</v>
      </c>
      <c r="AJ80" s="196">
        <v>0</v>
      </c>
      <c r="AK80" s="196">
        <v>2.6</v>
      </c>
      <c r="AL80" s="196">
        <v>0</v>
      </c>
      <c r="AM80" s="196">
        <v>0</v>
      </c>
      <c r="AN80" s="196">
        <v>0</v>
      </c>
      <c r="AO80" s="196">
        <v>72</v>
      </c>
      <c r="AP80" s="196">
        <v>0</v>
      </c>
      <c r="AQ80" s="196">
        <v>0</v>
      </c>
      <c r="AR80" s="196">
        <v>7.73</v>
      </c>
      <c r="AS80" s="196">
        <v>18.100000000000001</v>
      </c>
      <c r="AT80" s="196">
        <v>11.69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3.87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6.2</v>
      </c>
      <c r="L81" s="196">
        <v>1.65</v>
      </c>
      <c r="M81" s="196">
        <v>0</v>
      </c>
      <c r="N81" s="196">
        <v>1.1499999999999999</v>
      </c>
      <c r="O81" s="196">
        <v>0.96</v>
      </c>
      <c r="P81" s="196">
        <v>2.36</v>
      </c>
      <c r="Q81" s="196">
        <v>0.21</v>
      </c>
      <c r="R81" s="196">
        <v>0.41</v>
      </c>
      <c r="S81" s="196">
        <v>0.25</v>
      </c>
      <c r="T81" s="196">
        <v>0</v>
      </c>
      <c r="U81" s="196">
        <v>12.57</v>
      </c>
      <c r="V81" s="196">
        <v>0.2</v>
      </c>
      <c r="W81" s="196">
        <v>0.34</v>
      </c>
      <c r="X81" s="196">
        <v>1.42</v>
      </c>
      <c r="Y81" s="196">
        <v>0</v>
      </c>
      <c r="Z81" s="196">
        <v>2.69</v>
      </c>
      <c r="AA81" s="196">
        <v>0.87</v>
      </c>
      <c r="AB81" s="196">
        <v>0</v>
      </c>
      <c r="AC81" s="196">
        <v>1.0900000000000001</v>
      </c>
      <c r="AD81" s="196">
        <v>11.37</v>
      </c>
      <c r="AE81" s="196">
        <v>0</v>
      </c>
      <c r="AF81" s="196">
        <v>0</v>
      </c>
      <c r="AG81" s="196">
        <v>43.39</v>
      </c>
      <c r="AH81" s="196">
        <v>0</v>
      </c>
      <c r="AI81" s="196">
        <v>10.45</v>
      </c>
      <c r="AJ81" s="196">
        <v>0</v>
      </c>
      <c r="AK81" s="196">
        <v>2.6</v>
      </c>
      <c r="AL81" s="196">
        <v>0</v>
      </c>
      <c r="AM81" s="196">
        <v>0</v>
      </c>
      <c r="AN81" s="196">
        <v>0</v>
      </c>
      <c r="AO81" s="196">
        <v>72</v>
      </c>
      <c r="AP81" s="196">
        <v>0</v>
      </c>
      <c r="AQ81" s="196">
        <v>0</v>
      </c>
      <c r="AR81" s="196">
        <v>7.73</v>
      </c>
      <c r="AS81" s="196">
        <v>18.100000000000001</v>
      </c>
      <c r="AT81" s="196">
        <v>11.69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3.87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6.2</v>
      </c>
      <c r="L82" s="196">
        <v>1.65</v>
      </c>
      <c r="M82" s="196">
        <v>0</v>
      </c>
      <c r="N82" s="196">
        <v>1.1499999999999999</v>
      </c>
      <c r="O82" s="196">
        <v>0.96</v>
      </c>
      <c r="P82" s="196">
        <v>2.36</v>
      </c>
      <c r="Q82" s="196">
        <v>0.21</v>
      </c>
      <c r="R82" s="196">
        <v>0.41</v>
      </c>
      <c r="S82" s="196">
        <v>0.25</v>
      </c>
      <c r="T82" s="196">
        <v>0</v>
      </c>
      <c r="U82" s="196">
        <v>12.57</v>
      </c>
      <c r="V82" s="196">
        <v>0.2</v>
      </c>
      <c r="W82" s="196">
        <v>0.34</v>
      </c>
      <c r="X82" s="196">
        <v>1.42</v>
      </c>
      <c r="Y82" s="196">
        <v>0</v>
      </c>
      <c r="Z82" s="196">
        <v>2.69</v>
      </c>
      <c r="AA82" s="196">
        <v>0.87</v>
      </c>
      <c r="AB82" s="196">
        <v>0</v>
      </c>
      <c r="AC82" s="196">
        <v>1.0900000000000001</v>
      </c>
      <c r="AD82" s="196">
        <v>11.37</v>
      </c>
      <c r="AE82" s="196">
        <v>0</v>
      </c>
      <c r="AF82" s="196">
        <v>0</v>
      </c>
      <c r="AG82" s="196">
        <v>43.39</v>
      </c>
      <c r="AH82" s="196">
        <v>0</v>
      </c>
      <c r="AI82" s="196">
        <v>10.45</v>
      </c>
      <c r="AJ82" s="196">
        <v>0</v>
      </c>
      <c r="AK82" s="196">
        <v>2.6</v>
      </c>
      <c r="AL82" s="196">
        <v>0</v>
      </c>
      <c r="AM82" s="196">
        <v>0</v>
      </c>
      <c r="AN82" s="196">
        <v>0</v>
      </c>
      <c r="AO82" s="196">
        <v>72</v>
      </c>
      <c r="AP82" s="196">
        <v>0</v>
      </c>
      <c r="AQ82" s="196">
        <v>0</v>
      </c>
      <c r="AR82" s="196">
        <v>7.73</v>
      </c>
      <c r="AS82" s="196">
        <v>18.100000000000001</v>
      </c>
      <c r="AT82" s="196">
        <v>11.69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3.87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6.2</v>
      </c>
      <c r="L83" s="196">
        <v>1.65</v>
      </c>
      <c r="M83" s="196">
        <v>0</v>
      </c>
      <c r="N83" s="196">
        <v>1.1499999999999999</v>
      </c>
      <c r="O83" s="196">
        <v>0.96</v>
      </c>
      <c r="P83" s="196">
        <v>2.36</v>
      </c>
      <c r="Q83" s="196">
        <v>0.21</v>
      </c>
      <c r="R83" s="196">
        <v>0.41</v>
      </c>
      <c r="S83" s="196">
        <v>0.25</v>
      </c>
      <c r="T83" s="196">
        <v>0</v>
      </c>
      <c r="U83" s="196">
        <v>12.57</v>
      </c>
      <c r="V83" s="196">
        <v>0.2</v>
      </c>
      <c r="W83" s="196">
        <v>0.34</v>
      </c>
      <c r="X83" s="196">
        <v>1.42</v>
      </c>
      <c r="Y83" s="196">
        <v>0</v>
      </c>
      <c r="Z83" s="196">
        <v>2.69</v>
      </c>
      <c r="AA83" s="196">
        <v>0.87</v>
      </c>
      <c r="AB83" s="196">
        <v>0</v>
      </c>
      <c r="AC83" s="196">
        <v>1.0900000000000001</v>
      </c>
      <c r="AD83" s="196">
        <v>11.37</v>
      </c>
      <c r="AE83" s="196">
        <v>0</v>
      </c>
      <c r="AF83" s="196">
        <v>0</v>
      </c>
      <c r="AG83" s="196">
        <v>43.39</v>
      </c>
      <c r="AH83" s="196">
        <v>0</v>
      </c>
      <c r="AI83" s="196">
        <v>10.45</v>
      </c>
      <c r="AJ83" s="196">
        <v>0</v>
      </c>
      <c r="AK83" s="196">
        <v>2.6</v>
      </c>
      <c r="AL83" s="196">
        <v>0</v>
      </c>
      <c r="AM83" s="196">
        <v>0</v>
      </c>
      <c r="AN83" s="196">
        <v>0</v>
      </c>
      <c r="AO83" s="196">
        <v>72</v>
      </c>
      <c r="AP83" s="196">
        <v>0</v>
      </c>
      <c r="AQ83" s="196">
        <v>0</v>
      </c>
      <c r="AR83" s="196">
        <v>7.73</v>
      </c>
      <c r="AS83" s="196">
        <v>18.100000000000001</v>
      </c>
      <c r="AT83" s="196">
        <v>11.69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3.87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6.2</v>
      </c>
      <c r="L84" s="196">
        <v>1.65</v>
      </c>
      <c r="M84" s="196">
        <v>0</v>
      </c>
      <c r="N84" s="196">
        <v>1.1499999999999999</v>
      </c>
      <c r="O84" s="196">
        <v>0.96</v>
      </c>
      <c r="P84" s="196">
        <v>2.36</v>
      </c>
      <c r="Q84" s="196">
        <v>0.21</v>
      </c>
      <c r="R84" s="196">
        <v>0.41</v>
      </c>
      <c r="S84" s="196">
        <v>0.25</v>
      </c>
      <c r="T84" s="196">
        <v>0</v>
      </c>
      <c r="U84" s="196">
        <v>12.57</v>
      </c>
      <c r="V84" s="196">
        <v>0.2</v>
      </c>
      <c r="W84" s="196">
        <v>0.34</v>
      </c>
      <c r="X84" s="196">
        <v>1.42</v>
      </c>
      <c r="Y84" s="196">
        <v>0</v>
      </c>
      <c r="Z84" s="196">
        <v>2.69</v>
      </c>
      <c r="AA84" s="196">
        <v>0.87</v>
      </c>
      <c r="AB84" s="196">
        <v>0</v>
      </c>
      <c r="AC84" s="196">
        <v>1.0900000000000001</v>
      </c>
      <c r="AD84" s="196">
        <v>11.37</v>
      </c>
      <c r="AE84" s="196">
        <v>0</v>
      </c>
      <c r="AF84" s="196">
        <v>0</v>
      </c>
      <c r="AG84" s="196">
        <v>43.39</v>
      </c>
      <c r="AH84" s="196">
        <v>0</v>
      </c>
      <c r="AI84" s="196">
        <v>10.45</v>
      </c>
      <c r="AJ84" s="196">
        <v>0</v>
      </c>
      <c r="AK84" s="196">
        <v>2.6</v>
      </c>
      <c r="AL84" s="196">
        <v>0</v>
      </c>
      <c r="AM84" s="196">
        <v>0</v>
      </c>
      <c r="AN84" s="196">
        <v>0</v>
      </c>
      <c r="AO84" s="196">
        <v>72</v>
      </c>
      <c r="AP84" s="196">
        <v>0</v>
      </c>
      <c r="AQ84" s="196">
        <v>0</v>
      </c>
      <c r="AR84" s="196">
        <v>7.73</v>
      </c>
      <c r="AS84" s="196">
        <v>18.100000000000001</v>
      </c>
      <c r="AT84" s="196">
        <v>11.69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3.87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6.2</v>
      </c>
      <c r="L85" s="196">
        <v>1.65</v>
      </c>
      <c r="M85" s="196">
        <v>0</v>
      </c>
      <c r="N85" s="196">
        <v>1.1499999999999999</v>
      </c>
      <c r="O85" s="196">
        <v>0.96</v>
      </c>
      <c r="P85" s="196">
        <v>2.36</v>
      </c>
      <c r="Q85" s="196">
        <v>0.21</v>
      </c>
      <c r="R85" s="196">
        <v>0.41</v>
      </c>
      <c r="S85" s="196">
        <v>0.25</v>
      </c>
      <c r="T85" s="196">
        <v>0</v>
      </c>
      <c r="U85" s="196">
        <v>12.57</v>
      </c>
      <c r="V85" s="196">
        <v>0.2</v>
      </c>
      <c r="W85" s="196">
        <v>0.34</v>
      </c>
      <c r="X85" s="196">
        <v>1.42</v>
      </c>
      <c r="Y85" s="196">
        <v>0</v>
      </c>
      <c r="Z85" s="196">
        <v>2.69</v>
      </c>
      <c r="AA85" s="196">
        <v>0.87</v>
      </c>
      <c r="AB85" s="196">
        <v>0</v>
      </c>
      <c r="AC85" s="196">
        <v>1.0900000000000001</v>
      </c>
      <c r="AD85" s="196">
        <v>11.37</v>
      </c>
      <c r="AE85" s="196">
        <v>0</v>
      </c>
      <c r="AF85" s="196">
        <v>0</v>
      </c>
      <c r="AG85" s="196">
        <v>43.39</v>
      </c>
      <c r="AH85" s="196">
        <v>0</v>
      </c>
      <c r="AI85" s="196">
        <v>10.45</v>
      </c>
      <c r="AJ85" s="196">
        <v>0</v>
      </c>
      <c r="AK85" s="196">
        <v>2.6</v>
      </c>
      <c r="AL85" s="196">
        <v>0</v>
      </c>
      <c r="AM85" s="196">
        <v>0</v>
      </c>
      <c r="AN85" s="196">
        <v>0</v>
      </c>
      <c r="AO85" s="196">
        <v>72</v>
      </c>
      <c r="AP85" s="196">
        <v>0</v>
      </c>
      <c r="AQ85" s="196">
        <v>0</v>
      </c>
      <c r="AR85" s="196">
        <v>7.73</v>
      </c>
      <c r="AS85" s="196">
        <v>18.100000000000001</v>
      </c>
      <c r="AT85" s="196">
        <v>11.69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3.87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6.2</v>
      </c>
      <c r="L86" s="196">
        <v>1.65</v>
      </c>
      <c r="M86" s="196">
        <v>0</v>
      </c>
      <c r="N86" s="196">
        <v>1.1499999999999999</v>
      </c>
      <c r="O86" s="196">
        <v>0.96</v>
      </c>
      <c r="P86" s="196">
        <v>2.36</v>
      </c>
      <c r="Q86" s="196">
        <v>0.21</v>
      </c>
      <c r="R86" s="196">
        <v>0.41</v>
      </c>
      <c r="S86" s="196">
        <v>0.25</v>
      </c>
      <c r="T86" s="196">
        <v>0</v>
      </c>
      <c r="U86" s="196">
        <v>12.57</v>
      </c>
      <c r="V86" s="196">
        <v>0.2</v>
      </c>
      <c r="W86" s="196">
        <v>0.34</v>
      </c>
      <c r="X86" s="196">
        <v>1.42</v>
      </c>
      <c r="Y86" s="196">
        <v>0</v>
      </c>
      <c r="Z86" s="196">
        <v>2.69</v>
      </c>
      <c r="AA86" s="196">
        <v>0.87</v>
      </c>
      <c r="AB86" s="196">
        <v>0</v>
      </c>
      <c r="AC86" s="196">
        <v>1.0900000000000001</v>
      </c>
      <c r="AD86" s="196">
        <v>11.37</v>
      </c>
      <c r="AE86" s="196">
        <v>0</v>
      </c>
      <c r="AF86" s="196">
        <v>0</v>
      </c>
      <c r="AG86" s="196">
        <v>43.39</v>
      </c>
      <c r="AH86" s="196">
        <v>0</v>
      </c>
      <c r="AI86" s="196">
        <v>10.45</v>
      </c>
      <c r="AJ86" s="196">
        <v>0</v>
      </c>
      <c r="AK86" s="196">
        <v>12.6</v>
      </c>
      <c r="AL86" s="196">
        <v>0</v>
      </c>
      <c r="AM86" s="196">
        <v>0</v>
      </c>
      <c r="AN86" s="196">
        <v>0</v>
      </c>
      <c r="AO86" s="196">
        <v>72</v>
      </c>
      <c r="AP86" s="196">
        <v>0</v>
      </c>
      <c r="AQ86" s="196">
        <v>0</v>
      </c>
      <c r="AR86" s="196">
        <v>7.73</v>
      </c>
      <c r="AS86" s="196">
        <v>18.100000000000001</v>
      </c>
      <c r="AT86" s="196">
        <v>11.69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3.87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6.2</v>
      </c>
      <c r="L87" s="196">
        <v>1.65</v>
      </c>
      <c r="M87" s="196">
        <v>0</v>
      </c>
      <c r="N87" s="196">
        <v>1.1499999999999999</v>
      </c>
      <c r="O87" s="196">
        <v>0.96</v>
      </c>
      <c r="P87" s="196">
        <v>2.36</v>
      </c>
      <c r="Q87" s="196">
        <v>0.21</v>
      </c>
      <c r="R87" s="196">
        <v>0.41</v>
      </c>
      <c r="S87" s="196">
        <v>0.25</v>
      </c>
      <c r="T87" s="196">
        <v>0</v>
      </c>
      <c r="U87" s="196">
        <v>12.57</v>
      </c>
      <c r="V87" s="196">
        <v>0.2</v>
      </c>
      <c r="W87" s="196">
        <v>0.34</v>
      </c>
      <c r="X87" s="196">
        <v>1.42</v>
      </c>
      <c r="Y87" s="196">
        <v>0</v>
      </c>
      <c r="Z87" s="196">
        <v>2.69</v>
      </c>
      <c r="AA87" s="196">
        <v>0.87</v>
      </c>
      <c r="AB87" s="196">
        <v>0</v>
      </c>
      <c r="AC87" s="196">
        <v>1.0900000000000001</v>
      </c>
      <c r="AD87" s="196">
        <v>11.37</v>
      </c>
      <c r="AE87" s="196">
        <v>0</v>
      </c>
      <c r="AF87" s="196">
        <v>0</v>
      </c>
      <c r="AG87" s="196">
        <v>43.39</v>
      </c>
      <c r="AH87" s="196">
        <v>0</v>
      </c>
      <c r="AI87" s="196">
        <v>10.45</v>
      </c>
      <c r="AJ87" s="196">
        <v>0</v>
      </c>
      <c r="AK87" s="196">
        <v>12.6</v>
      </c>
      <c r="AL87" s="196">
        <v>0</v>
      </c>
      <c r="AM87" s="196">
        <v>0</v>
      </c>
      <c r="AN87" s="196">
        <v>0</v>
      </c>
      <c r="AO87" s="196">
        <v>72</v>
      </c>
      <c r="AP87" s="196">
        <v>0</v>
      </c>
      <c r="AQ87" s="196">
        <v>0</v>
      </c>
      <c r="AR87" s="196">
        <v>7.73</v>
      </c>
      <c r="AS87" s="196">
        <v>18.100000000000001</v>
      </c>
      <c r="AT87" s="196">
        <v>11.69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3.87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6.2</v>
      </c>
      <c r="L88" s="196">
        <v>1.65</v>
      </c>
      <c r="M88" s="196">
        <v>0</v>
      </c>
      <c r="N88" s="196">
        <v>1.1499999999999999</v>
      </c>
      <c r="O88" s="196">
        <v>0.96</v>
      </c>
      <c r="P88" s="196">
        <v>2.36</v>
      </c>
      <c r="Q88" s="196">
        <v>0.21</v>
      </c>
      <c r="R88" s="196">
        <v>0.41</v>
      </c>
      <c r="S88" s="196">
        <v>0.25</v>
      </c>
      <c r="T88" s="196">
        <v>0</v>
      </c>
      <c r="U88" s="196">
        <v>12.57</v>
      </c>
      <c r="V88" s="196">
        <v>0.2</v>
      </c>
      <c r="W88" s="196">
        <v>0.34</v>
      </c>
      <c r="X88" s="196">
        <v>1.42</v>
      </c>
      <c r="Y88" s="196">
        <v>0</v>
      </c>
      <c r="Z88" s="196">
        <v>2.69</v>
      </c>
      <c r="AA88" s="196">
        <v>0.87</v>
      </c>
      <c r="AB88" s="196">
        <v>0</v>
      </c>
      <c r="AC88" s="196">
        <v>0.74</v>
      </c>
      <c r="AD88" s="196">
        <v>11.37</v>
      </c>
      <c r="AE88" s="196">
        <v>0</v>
      </c>
      <c r="AF88" s="196">
        <v>0</v>
      </c>
      <c r="AG88" s="196">
        <v>43.39</v>
      </c>
      <c r="AH88" s="196">
        <v>0</v>
      </c>
      <c r="AI88" s="196">
        <v>10.45</v>
      </c>
      <c r="AJ88" s="196">
        <v>0</v>
      </c>
      <c r="AK88" s="196">
        <v>12.6</v>
      </c>
      <c r="AL88" s="196">
        <v>0</v>
      </c>
      <c r="AM88" s="196">
        <v>0</v>
      </c>
      <c r="AN88" s="196">
        <v>0</v>
      </c>
      <c r="AO88" s="196">
        <v>72</v>
      </c>
      <c r="AP88" s="196">
        <v>0</v>
      </c>
      <c r="AQ88" s="196">
        <v>0</v>
      </c>
      <c r="AR88" s="196">
        <v>7.73</v>
      </c>
      <c r="AS88" s="196">
        <v>18.100000000000001</v>
      </c>
      <c r="AT88" s="196">
        <v>11.69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3.87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76.819999999999993</v>
      </c>
      <c r="L89" s="196">
        <v>20.399999999999999</v>
      </c>
      <c r="M89" s="196">
        <v>0</v>
      </c>
      <c r="N89" s="196">
        <v>1.1499999999999999</v>
      </c>
      <c r="O89" s="196">
        <v>0.96</v>
      </c>
      <c r="P89" s="196">
        <v>2.36</v>
      </c>
      <c r="Q89" s="196">
        <v>2.65</v>
      </c>
      <c r="R89" s="196">
        <v>0.41</v>
      </c>
      <c r="S89" s="196">
        <v>2.85</v>
      </c>
      <c r="T89" s="196">
        <v>0</v>
      </c>
      <c r="U89" s="196">
        <v>12.57</v>
      </c>
      <c r="V89" s="196">
        <v>0.2</v>
      </c>
      <c r="W89" s="196">
        <v>0.34</v>
      </c>
      <c r="X89" s="196">
        <v>1.42</v>
      </c>
      <c r="Y89" s="196">
        <v>0</v>
      </c>
      <c r="Z89" s="196">
        <v>2.69</v>
      </c>
      <c r="AA89" s="196">
        <v>0.87</v>
      </c>
      <c r="AB89" s="196">
        <v>0</v>
      </c>
      <c r="AC89" s="196">
        <v>0.74</v>
      </c>
      <c r="AD89" s="196">
        <v>11.37</v>
      </c>
      <c r="AE89" s="196">
        <v>0</v>
      </c>
      <c r="AF89" s="196">
        <v>0</v>
      </c>
      <c r="AG89" s="196">
        <v>43.39</v>
      </c>
      <c r="AH89" s="196">
        <v>0</v>
      </c>
      <c r="AI89" s="196">
        <v>10.45</v>
      </c>
      <c r="AJ89" s="196">
        <v>0</v>
      </c>
      <c r="AK89" s="196">
        <v>12.6</v>
      </c>
      <c r="AL89" s="196">
        <v>0</v>
      </c>
      <c r="AM89" s="196">
        <v>0</v>
      </c>
      <c r="AN89" s="196">
        <v>0</v>
      </c>
      <c r="AO89" s="196">
        <v>72</v>
      </c>
      <c r="AP89" s="196">
        <v>0</v>
      </c>
      <c r="AQ89" s="196">
        <v>0</v>
      </c>
      <c r="AR89" s="196">
        <v>7.73</v>
      </c>
      <c r="AS89" s="196">
        <v>18.100000000000001</v>
      </c>
      <c r="AT89" s="196">
        <v>11.69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3.87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76.819999999999993</v>
      </c>
      <c r="L90" s="196">
        <v>20.399999999999999</v>
      </c>
      <c r="M90" s="196">
        <v>0</v>
      </c>
      <c r="N90" s="196">
        <v>1.1499999999999999</v>
      </c>
      <c r="O90" s="196">
        <v>0.96</v>
      </c>
      <c r="P90" s="196">
        <v>2.36</v>
      </c>
      <c r="Q90" s="196">
        <v>2.65</v>
      </c>
      <c r="R90" s="196">
        <v>0.41</v>
      </c>
      <c r="S90" s="196">
        <v>2.85</v>
      </c>
      <c r="T90" s="196">
        <v>0</v>
      </c>
      <c r="U90" s="196">
        <v>12.57</v>
      </c>
      <c r="V90" s="196">
        <v>0.2</v>
      </c>
      <c r="W90" s="196">
        <v>0.34</v>
      </c>
      <c r="X90" s="196">
        <v>1.42</v>
      </c>
      <c r="Y90" s="196">
        <v>0</v>
      </c>
      <c r="Z90" s="196">
        <v>2.69</v>
      </c>
      <c r="AA90" s="196">
        <v>0.87</v>
      </c>
      <c r="AB90" s="196">
        <v>0</v>
      </c>
      <c r="AC90" s="196">
        <v>0.74</v>
      </c>
      <c r="AD90" s="196">
        <v>11.37</v>
      </c>
      <c r="AE90" s="196">
        <v>0</v>
      </c>
      <c r="AF90" s="196">
        <v>0</v>
      </c>
      <c r="AG90" s="196">
        <v>43.39</v>
      </c>
      <c r="AH90" s="196">
        <v>0</v>
      </c>
      <c r="AI90" s="196">
        <v>10.45</v>
      </c>
      <c r="AJ90" s="196">
        <v>0</v>
      </c>
      <c r="AK90" s="196">
        <v>12.6</v>
      </c>
      <c r="AL90" s="196">
        <v>0</v>
      </c>
      <c r="AM90" s="196">
        <v>0</v>
      </c>
      <c r="AN90" s="196">
        <v>0</v>
      </c>
      <c r="AO90" s="196">
        <v>72</v>
      </c>
      <c r="AP90" s="196">
        <v>0</v>
      </c>
      <c r="AQ90" s="196">
        <v>0</v>
      </c>
      <c r="AR90" s="196">
        <v>7.73</v>
      </c>
      <c r="AS90" s="196">
        <v>18.100000000000001</v>
      </c>
      <c r="AT90" s="196">
        <v>11.69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3.87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76.89</v>
      </c>
      <c r="L91" s="196">
        <v>20.399999999999999</v>
      </c>
      <c r="M91" s="196">
        <v>0</v>
      </c>
      <c r="N91" s="196">
        <v>1.1499999999999999</v>
      </c>
      <c r="O91" s="196">
        <v>0.96</v>
      </c>
      <c r="P91" s="196">
        <v>2.36</v>
      </c>
      <c r="Q91" s="196">
        <v>2.4500000000000002</v>
      </c>
      <c r="R91" s="196">
        <v>5.22</v>
      </c>
      <c r="S91" s="196">
        <v>2.85</v>
      </c>
      <c r="T91" s="196">
        <v>0</v>
      </c>
      <c r="U91" s="196">
        <v>12.57</v>
      </c>
      <c r="V91" s="196">
        <v>3.82</v>
      </c>
      <c r="W91" s="196">
        <v>4.03</v>
      </c>
      <c r="X91" s="196">
        <v>18.23</v>
      </c>
      <c r="Y91" s="196">
        <v>0</v>
      </c>
      <c r="Z91" s="196">
        <v>36.049999999999997</v>
      </c>
      <c r="AA91" s="196">
        <v>10.88</v>
      </c>
      <c r="AB91" s="196">
        <v>0</v>
      </c>
      <c r="AC91" s="196">
        <v>0.48</v>
      </c>
      <c r="AD91" s="196">
        <v>11.37</v>
      </c>
      <c r="AE91" s="196">
        <v>0</v>
      </c>
      <c r="AF91" s="196">
        <v>0</v>
      </c>
      <c r="AG91" s="196">
        <v>43.39</v>
      </c>
      <c r="AH91" s="196">
        <v>0</v>
      </c>
      <c r="AI91" s="196">
        <v>10.45</v>
      </c>
      <c r="AJ91" s="196">
        <v>0</v>
      </c>
      <c r="AK91" s="196">
        <v>9.17</v>
      </c>
      <c r="AL91" s="196">
        <v>0</v>
      </c>
      <c r="AM91" s="196">
        <v>0</v>
      </c>
      <c r="AN91" s="196">
        <v>0</v>
      </c>
      <c r="AO91" s="196">
        <v>72</v>
      </c>
      <c r="AP91" s="196">
        <v>0</v>
      </c>
      <c r="AQ91" s="196">
        <v>0</v>
      </c>
      <c r="AR91" s="196">
        <v>7.73</v>
      </c>
      <c r="AS91" s="196">
        <v>18.100000000000001</v>
      </c>
      <c r="AT91" s="196">
        <v>11.69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3.87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76.89</v>
      </c>
      <c r="L92" s="196">
        <v>15.85</v>
      </c>
      <c r="M92" s="196">
        <v>0</v>
      </c>
      <c r="N92" s="196">
        <v>1.1499999999999999</v>
      </c>
      <c r="O92" s="196">
        <v>0.96</v>
      </c>
      <c r="P92" s="196">
        <v>2.36</v>
      </c>
      <c r="Q92" s="196">
        <v>2.65</v>
      </c>
      <c r="R92" s="196">
        <v>5.22</v>
      </c>
      <c r="S92" s="196">
        <v>2.85</v>
      </c>
      <c r="T92" s="196">
        <v>0</v>
      </c>
      <c r="U92" s="196">
        <v>12.57</v>
      </c>
      <c r="V92" s="196">
        <v>3.82</v>
      </c>
      <c r="W92" s="196">
        <v>4.03</v>
      </c>
      <c r="X92" s="196">
        <v>18.23</v>
      </c>
      <c r="Y92" s="196">
        <v>0</v>
      </c>
      <c r="Z92" s="196">
        <v>36.049999999999997</v>
      </c>
      <c r="AA92" s="196">
        <v>10.88</v>
      </c>
      <c r="AB92" s="196">
        <v>0</v>
      </c>
      <c r="AC92" s="196">
        <v>0.48</v>
      </c>
      <c r="AD92" s="196">
        <v>11.37</v>
      </c>
      <c r="AE92" s="196">
        <v>0</v>
      </c>
      <c r="AF92" s="196">
        <v>0</v>
      </c>
      <c r="AG92" s="196">
        <v>43.39</v>
      </c>
      <c r="AH92" s="196">
        <v>0</v>
      </c>
      <c r="AI92" s="196">
        <v>10.45</v>
      </c>
      <c r="AJ92" s="196">
        <v>0</v>
      </c>
      <c r="AK92" s="196">
        <v>9.17</v>
      </c>
      <c r="AL92" s="196">
        <v>0</v>
      </c>
      <c r="AM92" s="196">
        <v>0</v>
      </c>
      <c r="AN92" s="196">
        <v>0</v>
      </c>
      <c r="AO92" s="196">
        <v>72</v>
      </c>
      <c r="AP92" s="196">
        <v>0</v>
      </c>
      <c r="AQ92" s="196">
        <v>0</v>
      </c>
      <c r="AR92" s="196">
        <v>7.73</v>
      </c>
      <c r="AS92" s="196">
        <v>18.100000000000001</v>
      </c>
      <c r="AT92" s="196">
        <v>11.69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3.87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76.89</v>
      </c>
      <c r="L93" s="196">
        <v>20.350000000000001</v>
      </c>
      <c r="M93" s="196">
        <v>0</v>
      </c>
      <c r="N93" s="196">
        <v>1.1499999999999999</v>
      </c>
      <c r="O93" s="196">
        <v>0.96</v>
      </c>
      <c r="P93" s="196">
        <v>2.36</v>
      </c>
      <c r="Q93" s="196">
        <v>2.65</v>
      </c>
      <c r="R93" s="196">
        <v>5.22</v>
      </c>
      <c r="S93" s="196">
        <v>2.85</v>
      </c>
      <c r="T93" s="196">
        <v>0</v>
      </c>
      <c r="U93" s="196">
        <v>12.57</v>
      </c>
      <c r="V93" s="196">
        <v>3.82</v>
      </c>
      <c r="W93" s="196">
        <v>4.03</v>
      </c>
      <c r="X93" s="196">
        <v>18.23</v>
      </c>
      <c r="Y93" s="196">
        <v>0</v>
      </c>
      <c r="Z93" s="196">
        <v>36.049999999999997</v>
      </c>
      <c r="AA93" s="196">
        <v>10.88</v>
      </c>
      <c r="AB93" s="196">
        <v>0</v>
      </c>
      <c r="AC93" s="196">
        <v>0.48</v>
      </c>
      <c r="AD93" s="196">
        <v>11.37</v>
      </c>
      <c r="AE93" s="196">
        <v>0</v>
      </c>
      <c r="AF93" s="196">
        <v>0</v>
      </c>
      <c r="AG93" s="196">
        <v>43.39</v>
      </c>
      <c r="AH93" s="196">
        <v>0</v>
      </c>
      <c r="AI93" s="196">
        <v>10.45</v>
      </c>
      <c r="AJ93" s="196">
        <v>0</v>
      </c>
      <c r="AK93" s="196">
        <v>9.17</v>
      </c>
      <c r="AL93" s="196">
        <v>0</v>
      </c>
      <c r="AM93" s="196">
        <v>0</v>
      </c>
      <c r="AN93" s="196">
        <v>0</v>
      </c>
      <c r="AO93" s="196">
        <v>72</v>
      </c>
      <c r="AP93" s="196">
        <v>0</v>
      </c>
      <c r="AQ93" s="196">
        <v>0</v>
      </c>
      <c r="AR93" s="196">
        <v>7.73</v>
      </c>
      <c r="AS93" s="196">
        <v>18.100000000000001</v>
      </c>
      <c r="AT93" s="196">
        <v>11.69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3.87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76.89</v>
      </c>
      <c r="L94" s="196">
        <v>20.350000000000001</v>
      </c>
      <c r="M94" s="196">
        <v>0</v>
      </c>
      <c r="N94" s="196">
        <v>1.1499999999999999</v>
      </c>
      <c r="O94" s="196">
        <v>0.96</v>
      </c>
      <c r="P94" s="196">
        <v>2.36</v>
      </c>
      <c r="Q94" s="196">
        <v>2.65</v>
      </c>
      <c r="R94" s="196">
        <v>5.22</v>
      </c>
      <c r="S94" s="196">
        <v>2.85</v>
      </c>
      <c r="T94" s="196">
        <v>0</v>
      </c>
      <c r="U94" s="196">
        <v>12.57</v>
      </c>
      <c r="V94" s="196">
        <v>3.82</v>
      </c>
      <c r="W94" s="196">
        <v>4.03</v>
      </c>
      <c r="X94" s="196">
        <v>18.23</v>
      </c>
      <c r="Y94" s="196">
        <v>0</v>
      </c>
      <c r="Z94" s="196">
        <v>36.049999999999997</v>
      </c>
      <c r="AA94" s="196">
        <v>10.88</v>
      </c>
      <c r="AB94" s="196">
        <v>0</v>
      </c>
      <c r="AC94" s="196">
        <v>0.48</v>
      </c>
      <c r="AD94" s="196">
        <v>11.37</v>
      </c>
      <c r="AE94" s="196">
        <v>0</v>
      </c>
      <c r="AF94" s="196">
        <v>0</v>
      </c>
      <c r="AG94" s="196">
        <v>43.39</v>
      </c>
      <c r="AH94" s="196">
        <v>0</v>
      </c>
      <c r="AI94" s="196">
        <v>10.45</v>
      </c>
      <c r="AJ94" s="196">
        <v>0</v>
      </c>
      <c r="AK94" s="196">
        <v>9.17</v>
      </c>
      <c r="AL94" s="196">
        <v>0</v>
      </c>
      <c r="AM94" s="196">
        <v>0</v>
      </c>
      <c r="AN94" s="196">
        <v>0</v>
      </c>
      <c r="AO94" s="196">
        <v>72</v>
      </c>
      <c r="AP94" s="196">
        <v>0</v>
      </c>
      <c r="AQ94" s="196">
        <v>0</v>
      </c>
      <c r="AR94" s="196">
        <v>7.73</v>
      </c>
      <c r="AS94" s="196">
        <v>18.100000000000001</v>
      </c>
      <c r="AT94" s="196">
        <v>11.69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3.87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76.89</v>
      </c>
      <c r="L95" s="196">
        <v>20.350000000000001</v>
      </c>
      <c r="M95" s="196">
        <v>0</v>
      </c>
      <c r="N95" s="196">
        <v>1.1499999999999999</v>
      </c>
      <c r="O95" s="196">
        <v>0.96</v>
      </c>
      <c r="P95" s="196">
        <v>2.36</v>
      </c>
      <c r="Q95" s="196">
        <v>2.65</v>
      </c>
      <c r="R95" s="196">
        <v>5.22</v>
      </c>
      <c r="S95" s="196">
        <v>2.85</v>
      </c>
      <c r="T95" s="196">
        <v>0</v>
      </c>
      <c r="U95" s="196">
        <v>12.57</v>
      </c>
      <c r="V95" s="196">
        <v>1.81</v>
      </c>
      <c r="W95" s="196">
        <v>4.03</v>
      </c>
      <c r="X95" s="196">
        <v>18.23</v>
      </c>
      <c r="Y95" s="196">
        <v>0</v>
      </c>
      <c r="Z95" s="196">
        <v>36.049999999999997</v>
      </c>
      <c r="AA95" s="196">
        <v>10.87</v>
      </c>
      <c r="AB95" s="196">
        <v>0</v>
      </c>
      <c r="AC95" s="196">
        <v>0.48</v>
      </c>
      <c r="AD95" s="196">
        <v>11.37</v>
      </c>
      <c r="AE95" s="196">
        <v>0</v>
      </c>
      <c r="AF95" s="196">
        <v>0</v>
      </c>
      <c r="AG95" s="196">
        <v>43.39</v>
      </c>
      <c r="AH95" s="196">
        <v>0</v>
      </c>
      <c r="AI95" s="196">
        <v>10.45</v>
      </c>
      <c r="AJ95" s="196">
        <v>0</v>
      </c>
      <c r="AK95" s="196">
        <v>9.17</v>
      </c>
      <c r="AL95" s="196">
        <v>0</v>
      </c>
      <c r="AM95" s="196">
        <v>0</v>
      </c>
      <c r="AN95" s="196">
        <v>0</v>
      </c>
      <c r="AO95" s="196">
        <v>72</v>
      </c>
      <c r="AP95" s="196">
        <v>0</v>
      </c>
      <c r="AQ95" s="196">
        <v>0</v>
      </c>
      <c r="AR95" s="196">
        <v>7.73</v>
      </c>
      <c r="AS95" s="196">
        <v>18.100000000000001</v>
      </c>
      <c r="AT95" s="196">
        <v>11.69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3.87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76.89</v>
      </c>
      <c r="L96" s="196">
        <v>20.350000000000001</v>
      </c>
      <c r="M96" s="196">
        <v>0</v>
      </c>
      <c r="N96" s="196">
        <v>1.1499999999999999</v>
      </c>
      <c r="O96" s="196">
        <v>0.96</v>
      </c>
      <c r="P96" s="196">
        <v>2.36</v>
      </c>
      <c r="Q96" s="196">
        <v>1.87</v>
      </c>
      <c r="R96" s="196">
        <v>5.22</v>
      </c>
      <c r="S96" s="196">
        <v>1.67</v>
      </c>
      <c r="T96" s="196">
        <v>0</v>
      </c>
      <c r="U96" s="196">
        <v>12.57</v>
      </c>
      <c r="V96" s="196">
        <v>2.83</v>
      </c>
      <c r="W96" s="196">
        <v>4.03</v>
      </c>
      <c r="X96" s="196">
        <v>18.23</v>
      </c>
      <c r="Y96" s="196">
        <v>0</v>
      </c>
      <c r="Z96" s="196">
        <v>34.68</v>
      </c>
      <c r="AA96" s="196">
        <v>10.88</v>
      </c>
      <c r="AB96" s="196">
        <v>0</v>
      </c>
      <c r="AC96" s="196">
        <v>0.48</v>
      </c>
      <c r="AD96" s="196">
        <v>11.37</v>
      </c>
      <c r="AE96" s="196">
        <v>0</v>
      </c>
      <c r="AF96" s="196">
        <v>0</v>
      </c>
      <c r="AG96" s="196">
        <v>43.39</v>
      </c>
      <c r="AH96" s="196">
        <v>0</v>
      </c>
      <c r="AI96" s="196">
        <v>10.45</v>
      </c>
      <c r="AJ96" s="196">
        <v>0</v>
      </c>
      <c r="AK96" s="196">
        <v>9.17</v>
      </c>
      <c r="AL96" s="196">
        <v>0</v>
      </c>
      <c r="AM96" s="196">
        <v>0</v>
      </c>
      <c r="AN96" s="196">
        <v>0</v>
      </c>
      <c r="AO96" s="196">
        <v>72</v>
      </c>
      <c r="AP96" s="196">
        <v>0</v>
      </c>
      <c r="AQ96" s="196">
        <v>0</v>
      </c>
      <c r="AR96" s="196">
        <v>7.73</v>
      </c>
      <c r="AS96" s="196">
        <v>18.100000000000001</v>
      </c>
      <c r="AT96" s="196">
        <v>11.69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3.87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76.89</v>
      </c>
      <c r="L97" s="196">
        <v>20.350000000000001</v>
      </c>
      <c r="M97" s="196">
        <v>0</v>
      </c>
      <c r="N97" s="196">
        <v>1.1499999999999999</v>
      </c>
      <c r="O97" s="196">
        <v>0.96</v>
      </c>
      <c r="P97" s="196">
        <v>2.36</v>
      </c>
      <c r="Q97" s="196">
        <v>2.65</v>
      </c>
      <c r="R97" s="196">
        <v>5.22</v>
      </c>
      <c r="S97" s="196">
        <v>2.42</v>
      </c>
      <c r="T97" s="196">
        <v>0</v>
      </c>
      <c r="U97" s="196">
        <v>12.57</v>
      </c>
      <c r="V97" s="196">
        <v>2.83</v>
      </c>
      <c r="W97" s="196">
        <v>4.03</v>
      </c>
      <c r="X97" s="196">
        <v>18.23</v>
      </c>
      <c r="Y97" s="196">
        <v>0</v>
      </c>
      <c r="Z97" s="196">
        <v>36.049999999999997</v>
      </c>
      <c r="AA97" s="196">
        <v>10.88</v>
      </c>
      <c r="AB97" s="196">
        <v>0</v>
      </c>
      <c r="AC97" s="196">
        <v>0.48</v>
      </c>
      <c r="AD97" s="196">
        <v>11.37</v>
      </c>
      <c r="AE97" s="196">
        <v>0</v>
      </c>
      <c r="AF97" s="196">
        <v>0</v>
      </c>
      <c r="AG97" s="196">
        <v>43.39</v>
      </c>
      <c r="AH97" s="196">
        <v>0</v>
      </c>
      <c r="AI97" s="196">
        <v>10.45</v>
      </c>
      <c r="AJ97" s="196">
        <v>0</v>
      </c>
      <c r="AK97" s="196">
        <v>9.17</v>
      </c>
      <c r="AL97" s="196">
        <v>0</v>
      </c>
      <c r="AM97" s="196">
        <v>0</v>
      </c>
      <c r="AN97" s="196">
        <v>0</v>
      </c>
      <c r="AO97" s="196">
        <v>72</v>
      </c>
      <c r="AP97" s="196">
        <v>0</v>
      </c>
      <c r="AQ97" s="196">
        <v>0</v>
      </c>
      <c r="AR97" s="196">
        <v>7.73</v>
      </c>
      <c r="AS97" s="196">
        <v>18.100000000000001</v>
      </c>
      <c r="AT97" s="196">
        <v>11.69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3.87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76.89</v>
      </c>
      <c r="L98" s="196">
        <v>20.350000000000001</v>
      </c>
      <c r="M98" s="196">
        <v>0</v>
      </c>
      <c r="N98" s="196">
        <v>1.1499999999999999</v>
      </c>
      <c r="O98" s="196">
        <v>0.96</v>
      </c>
      <c r="P98" s="196">
        <v>2.36</v>
      </c>
      <c r="Q98" s="196">
        <v>2.65</v>
      </c>
      <c r="R98" s="196">
        <v>5.22</v>
      </c>
      <c r="S98" s="196">
        <v>2.85</v>
      </c>
      <c r="T98" s="196">
        <v>0</v>
      </c>
      <c r="U98" s="196">
        <v>12.57</v>
      </c>
      <c r="V98" s="196">
        <v>2.8</v>
      </c>
      <c r="W98" s="196">
        <v>4.03</v>
      </c>
      <c r="X98" s="196">
        <v>18.23</v>
      </c>
      <c r="Y98" s="196">
        <v>0</v>
      </c>
      <c r="Z98" s="196">
        <v>36.049999999999997</v>
      </c>
      <c r="AA98" s="196">
        <v>10.88</v>
      </c>
      <c r="AB98" s="196">
        <v>0</v>
      </c>
      <c r="AC98" s="196">
        <v>0.48</v>
      </c>
      <c r="AD98" s="196">
        <v>11.37</v>
      </c>
      <c r="AE98" s="196">
        <v>0</v>
      </c>
      <c r="AF98" s="196">
        <v>0</v>
      </c>
      <c r="AG98" s="196">
        <v>43.39</v>
      </c>
      <c r="AH98" s="196">
        <v>0</v>
      </c>
      <c r="AI98" s="196">
        <v>10.45</v>
      </c>
      <c r="AJ98" s="196">
        <v>0</v>
      </c>
      <c r="AK98" s="196">
        <v>9.17</v>
      </c>
      <c r="AL98" s="196">
        <v>0</v>
      </c>
      <c r="AM98" s="196">
        <v>0</v>
      </c>
      <c r="AN98" s="196">
        <v>0</v>
      </c>
      <c r="AO98" s="196">
        <v>72</v>
      </c>
      <c r="AP98" s="196">
        <v>0</v>
      </c>
      <c r="AQ98" s="196">
        <v>0</v>
      </c>
      <c r="AR98" s="196">
        <v>7.73</v>
      </c>
      <c r="AS98" s="196">
        <v>18.100000000000001</v>
      </c>
      <c r="AT98" s="196">
        <v>11.69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9.1900000000000023E-2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1.0391199999999989</v>
      </c>
      <c r="L99">
        <f t="shared" si="0"/>
        <v>0.26418749999999985</v>
      </c>
      <c r="M99">
        <f t="shared" si="0"/>
        <v>0</v>
      </c>
      <c r="N99">
        <f t="shared" si="0"/>
        <v>2.7600000000000045E-2</v>
      </c>
      <c r="O99">
        <f t="shared" si="0"/>
        <v>2.3039999999999967E-2</v>
      </c>
      <c r="P99">
        <f t="shared" si="0"/>
        <v>5.6640000000000135E-2</v>
      </c>
      <c r="Q99">
        <f t="shared" si="0"/>
        <v>2.9974999999999925E-2</v>
      </c>
      <c r="R99">
        <f t="shared" si="0"/>
        <v>6.0144999999999969E-2</v>
      </c>
      <c r="S99">
        <f t="shared" si="0"/>
        <v>3.575749999999997E-2</v>
      </c>
      <c r="T99">
        <f t="shared" si="0"/>
        <v>0</v>
      </c>
      <c r="U99">
        <f t="shared" si="0"/>
        <v>0.30168000000000023</v>
      </c>
      <c r="V99">
        <f t="shared" si="0"/>
        <v>4.0579999999999943E-2</v>
      </c>
      <c r="W99">
        <f t="shared" si="0"/>
        <v>4.4572500000000029E-2</v>
      </c>
      <c r="X99">
        <f t="shared" si="0"/>
        <v>0.12534750000000031</v>
      </c>
      <c r="Y99">
        <f t="shared" si="0"/>
        <v>0</v>
      </c>
      <c r="Z99">
        <f t="shared" si="0"/>
        <v>0.33398250000000068</v>
      </c>
      <c r="AA99">
        <f t="shared" si="0"/>
        <v>0.1380825</v>
      </c>
      <c r="AB99">
        <f t="shared" si="0"/>
        <v>0</v>
      </c>
      <c r="AC99">
        <f t="shared" si="0"/>
        <v>2.051250000000002E-2</v>
      </c>
      <c r="AD99">
        <f t="shared" si="0"/>
        <v>0.27287999999999996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0.25080000000000041</v>
      </c>
      <c r="AJ99">
        <f t="shared" si="0"/>
        <v>0</v>
      </c>
      <c r="AK99">
        <f t="shared" si="0"/>
        <v>0.18361000000000008</v>
      </c>
      <c r="AL99">
        <f t="shared" si="0"/>
        <v>3.9599999999999996E-2</v>
      </c>
      <c r="AM99">
        <f t="shared" si="0"/>
        <v>0</v>
      </c>
      <c r="AN99">
        <f t="shared" si="0"/>
        <v>0</v>
      </c>
      <c r="AO99">
        <f t="shared" si="0"/>
        <v>1.728</v>
      </c>
      <c r="AP99">
        <f t="shared" si="0"/>
        <v>0</v>
      </c>
      <c r="AQ99">
        <f t="shared" si="0"/>
        <v>0</v>
      </c>
      <c r="AR99">
        <f t="shared" si="0"/>
        <v>0.18552000000000024</v>
      </c>
      <c r="AS99">
        <f t="shared" si="0"/>
        <v>0.43439999999999929</v>
      </c>
      <c r="AT99">
        <f t="shared" si="0"/>
        <v>0.31734000000000084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45325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97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-97</v>
      </c>
      <c r="G32" s="99">
        <f t="shared" si="0"/>
        <v>0</v>
      </c>
    </row>
    <row r="33" spans="1:7">
      <c r="A33" s="98" t="s">
        <v>75</v>
      </c>
      <c r="B33" s="94">
        <f>'IDT-1 Calculation'!DF33</f>
        <v>12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-12</v>
      </c>
      <c r="G33" s="99">
        <f t="shared" si="0"/>
        <v>0</v>
      </c>
    </row>
    <row r="34" spans="1:7">
      <c r="A34" s="98" t="s">
        <v>76</v>
      </c>
      <c r="B34" s="94">
        <f>'IDT-1 Calculation'!DF34</f>
        <v>61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-61</v>
      </c>
      <c r="G34" s="99">
        <f t="shared" si="0"/>
        <v>0</v>
      </c>
    </row>
    <row r="35" spans="1:7">
      <c r="A35" s="98" t="s">
        <v>77</v>
      </c>
      <c r="B35" s="94">
        <f>'IDT-1 Calculation'!DF35</f>
        <v>9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-9</v>
      </c>
      <c r="G35" s="99">
        <f t="shared" si="0"/>
        <v>0</v>
      </c>
    </row>
    <row r="36" spans="1:7">
      <c r="A36" s="98" t="s">
        <v>78</v>
      </c>
      <c r="B36" s="94">
        <f>'IDT-1 Calculation'!DF36</f>
        <v>3.3250000000000002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-3.3250000000000002</v>
      </c>
      <c r="G36" s="99">
        <f t="shared" si="0"/>
        <v>0</v>
      </c>
    </row>
    <row r="37" spans="1:7">
      <c r="A37" s="98" t="s">
        <v>79</v>
      </c>
      <c r="B37" s="94">
        <f>'IDT-1 Calculation'!DF37</f>
        <v>14.666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-14.666</v>
      </c>
      <c r="G37" s="99">
        <f t="shared" si="0"/>
        <v>0</v>
      </c>
    </row>
    <row r="38" spans="1:7">
      <c r="A38" s="98" t="s">
        <v>80</v>
      </c>
      <c r="B38" s="94">
        <f>'IDT-1 Calculation'!DF38</f>
        <v>28.734999999999999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-28.734999999999999</v>
      </c>
      <c r="G38" s="99">
        <f t="shared" si="0"/>
        <v>0</v>
      </c>
    </row>
    <row r="39" spans="1:7">
      <c r="A39" s="98" t="s">
        <v>81</v>
      </c>
      <c r="B39" s="94">
        <f>'IDT-1 Calculation'!DF39</f>
        <v>25.108000000000001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-25.108000000000001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15</v>
      </c>
      <c r="D72" s="94">
        <f>'IDT-1 Calculation'!DH72</f>
        <v>0</v>
      </c>
      <c r="E72" s="94">
        <f>'IDT-1 Calculation'!DI72</f>
        <v>0</v>
      </c>
      <c r="F72" s="94">
        <f>'IDT-1 Calculation'!DJ72</f>
        <v>-15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10</v>
      </c>
      <c r="D73" s="94">
        <f>'IDT-1 Calculation'!DH73</f>
        <v>0</v>
      </c>
      <c r="E73" s="94">
        <f>'IDT-1 Calculation'!DI73</f>
        <v>0</v>
      </c>
      <c r="F73" s="94">
        <f>'IDT-1 Calculation'!DJ73</f>
        <v>-10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30</v>
      </c>
      <c r="D74" s="94">
        <f>'IDT-1 Calculation'!DH74</f>
        <v>0</v>
      </c>
      <c r="E74" s="94">
        <f>'IDT-1 Calculation'!DI74</f>
        <v>0</v>
      </c>
      <c r="F74" s="94">
        <f>'IDT-1 Calculation'!DJ74</f>
        <v>-30</v>
      </c>
      <c r="G74" s="99">
        <f t="shared" si="1"/>
        <v>0</v>
      </c>
    </row>
    <row r="75" spans="1:7">
      <c r="A75" s="98" t="s">
        <v>117</v>
      </c>
      <c r="B75" s="94">
        <f>'IDT-1 Calculation'!DF75</f>
        <v>39</v>
      </c>
      <c r="C75" s="94">
        <f>'IDT-1 Calculation'!DG75</f>
        <v>45</v>
      </c>
      <c r="D75" s="94">
        <f>'IDT-1 Calculation'!DH75</f>
        <v>0</v>
      </c>
      <c r="E75" s="94">
        <f>'IDT-1 Calculation'!DI75</f>
        <v>0</v>
      </c>
      <c r="F75" s="94">
        <f>'IDT-1 Calculation'!DJ75</f>
        <v>-84</v>
      </c>
      <c r="G75" s="99">
        <f t="shared" si="1"/>
        <v>0</v>
      </c>
    </row>
    <row r="76" spans="1:7">
      <c r="A76" s="98" t="s">
        <v>118</v>
      </c>
      <c r="B76" s="94">
        <f>'IDT-1 Calculation'!DF76</f>
        <v>65.617000000000004</v>
      </c>
      <c r="C76" s="94">
        <f>'IDT-1 Calculation'!DG76</f>
        <v>40.655000000000001</v>
      </c>
      <c r="D76" s="94">
        <f>'IDT-1 Calculation'!DH76</f>
        <v>0</v>
      </c>
      <c r="E76" s="94">
        <f>'IDT-1 Calculation'!DI76</f>
        <v>0</v>
      </c>
      <c r="F76" s="94">
        <f>'IDT-1 Calculation'!DJ76</f>
        <v>-106.27200000000001</v>
      </c>
      <c r="G76" s="99">
        <f t="shared" si="1"/>
        <v>0</v>
      </c>
    </row>
    <row r="77" spans="1:7">
      <c r="A77" s="98" t="s">
        <v>119</v>
      </c>
      <c r="B77" s="94">
        <f>'IDT-1 Calculation'!DF77</f>
        <v>53.896000000000001</v>
      </c>
      <c r="C77" s="94">
        <f>'IDT-1 Calculation'!DG77</f>
        <v>33.393999999999998</v>
      </c>
      <c r="D77" s="94">
        <f>'IDT-1 Calculation'!DH77</f>
        <v>0</v>
      </c>
      <c r="E77" s="94">
        <f>'IDT-1 Calculation'!DI77</f>
        <v>0</v>
      </c>
      <c r="F77" s="94">
        <f>'IDT-1 Calculation'!DJ77</f>
        <v>-87.289999999999992</v>
      </c>
      <c r="G77" s="99">
        <f t="shared" si="1"/>
        <v>0</v>
      </c>
    </row>
    <row r="78" spans="1:7">
      <c r="A78" s="98" t="s">
        <v>120</v>
      </c>
      <c r="B78" s="94">
        <f>'IDT-1 Calculation'!DF78</f>
        <v>55.523000000000003</v>
      </c>
      <c r="C78" s="94">
        <f>'IDT-1 Calculation'!DG78</f>
        <v>34.401000000000003</v>
      </c>
      <c r="D78" s="94">
        <f>'IDT-1 Calculation'!DH78</f>
        <v>0</v>
      </c>
      <c r="E78" s="94">
        <f>'IDT-1 Calculation'!DI78</f>
        <v>0</v>
      </c>
      <c r="F78" s="94">
        <f>'IDT-1 Calculation'!DJ78</f>
        <v>-89.924000000000007</v>
      </c>
      <c r="G78" s="99">
        <f t="shared" si="1"/>
        <v>0</v>
      </c>
    </row>
    <row r="79" spans="1:7">
      <c r="A79" s="98" t="s">
        <v>121</v>
      </c>
      <c r="B79" s="94">
        <f>'IDT-1 Calculation'!DF79</f>
        <v>45.564</v>
      </c>
      <c r="C79" s="94">
        <f>'IDT-1 Calculation'!DG79</f>
        <v>28.231000000000002</v>
      </c>
      <c r="D79" s="94">
        <f>'IDT-1 Calculation'!DH79</f>
        <v>0</v>
      </c>
      <c r="E79" s="94">
        <f>'IDT-1 Calculation'!DI79</f>
        <v>0</v>
      </c>
      <c r="F79" s="94">
        <f>'IDT-1 Calculation'!DJ79</f>
        <v>-73.795000000000002</v>
      </c>
      <c r="G79" s="99">
        <f t="shared" si="1"/>
        <v>0</v>
      </c>
    </row>
    <row r="80" spans="1:7">
      <c r="A80" s="98" t="s">
        <v>122</v>
      </c>
      <c r="B80" s="94">
        <f>'IDT-1 Calculation'!DF80</f>
        <v>41.045000000000002</v>
      </c>
      <c r="C80" s="94">
        <f>'IDT-1 Calculation'!DG80</f>
        <v>25.431000000000001</v>
      </c>
      <c r="D80" s="94">
        <f>'IDT-1 Calculation'!DH80</f>
        <v>0</v>
      </c>
      <c r="E80" s="94">
        <f>'IDT-1 Calculation'!DI80</f>
        <v>0</v>
      </c>
      <c r="F80" s="94">
        <f>'IDT-1 Calculation'!DJ80</f>
        <v>-66.475999999999999</v>
      </c>
      <c r="G80" s="99">
        <f t="shared" si="1"/>
        <v>0</v>
      </c>
    </row>
    <row r="81" spans="1:7">
      <c r="A81" s="98" t="s">
        <v>123</v>
      </c>
      <c r="B81" s="94">
        <f>'IDT-1 Calculation'!DF81</f>
        <v>41.12</v>
      </c>
      <c r="C81" s="94">
        <f>'IDT-1 Calculation'!DG81</f>
        <v>25.477</v>
      </c>
      <c r="D81" s="94">
        <f>'IDT-1 Calculation'!DH81</f>
        <v>0</v>
      </c>
      <c r="E81" s="94">
        <f>'IDT-1 Calculation'!DI81</f>
        <v>0</v>
      </c>
      <c r="F81" s="94">
        <f>'IDT-1 Calculation'!DJ81</f>
        <v>-66.596999999999994</v>
      </c>
      <c r="G81" s="99">
        <f t="shared" si="1"/>
        <v>0</v>
      </c>
    </row>
    <row r="82" spans="1:7">
      <c r="A82" s="98" t="s">
        <v>124</v>
      </c>
      <c r="B82" s="94">
        <f>'IDT-1 Calculation'!DF82</f>
        <v>55.542999999999999</v>
      </c>
      <c r="C82" s="94">
        <f>'IDT-1 Calculation'!DG82</f>
        <v>34.414000000000001</v>
      </c>
      <c r="D82" s="94">
        <f>'IDT-1 Calculation'!DH82</f>
        <v>0</v>
      </c>
      <c r="E82" s="94">
        <f>'IDT-1 Calculation'!DI82</f>
        <v>0</v>
      </c>
      <c r="F82" s="94">
        <f>'IDT-1 Calculation'!DJ82</f>
        <v>-89.956999999999994</v>
      </c>
      <c r="G82" s="99">
        <f t="shared" si="1"/>
        <v>0</v>
      </c>
    </row>
    <row r="83" spans="1:7">
      <c r="A83" s="98" t="s">
        <v>125</v>
      </c>
      <c r="B83" s="94">
        <f>'IDT-1 Calculation'!DF83</f>
        <v>111.83799999999999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-111.83799999999999</v>
      </c>
      <c r="G83" s="99">
        <f t="shared" si="1"/>
        <v>0</v>
      </c>
    </row>
    <row r="84" spans="1:7">
      <c r="A84" s="98" t="s">
        <v>126</v>
      </c>
      <c r="B84" s="94">
        <f>'IDT-1 Calculation'!DF84</f>
        <v>140.73400000000001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-140.73400000000001</v>
      </c>
      <c r="G84" s="99">
        <f t="shared" si="1"/>
        <v>0</v>
      </c>
    </row>
    <row r="85" spans="1:7">
      <c r="A85" s="98" t="s">
        <v>127</v>
      </c>
      <c r="B85" s="94">
        <f>'IDT-1 Calculation'!DF85</f>
        <v>186.334</v>
      </c>
      <c r="C85" s="94">
        <f>'IDT-1 Calculation'!DG85</f>
        <v>-25</v>
      </c>
      <c r="D85" s="94">
        <f>'IDT-1 Calculation'!DH85</f>
        <v>0</v>
      </c>
      <c r="E85" s="94">
        <f>'IDT-1 Calculation'!DI85</f>
        <v>0</v>
      </c>
      <c r="F85" s="94">
        <f>'IDT-1 Calculation'!DJ85</f>
        <v>-161.334</v>
      </c>
      <c r="G85" s="99">
        <f t="shared" si="1"/>
        <v>0</v>
      </c>
    </row>
    <row r="86" spans="1:7">
      <c r="A86" s="98" t="s">
        <v>128</v>
      </c>
      <c r="B86" s="94">
        <f>'IDT-1 Calculation'!DF86</f>
        <v>226.684</v>
      </c>
      <c r="C86" s="94">
        <f>'IDT-1 Calculation'!DG86</f>
        <v>-40</v>
      </c>
      <c r="D86" s="94">
        <f>'IDT-1 Calculation'!DH86</f>
        <v>0</v>
      </c>
      <c r="E86" s="94">
        <f>'IDT-1 Calculation'!DI86</f>
        <v>0</v>
      </c>
      <c r="F86" s="94">
        <f>'IDT-1 Calculation'!DJ86</f>
        <v>-186.684</v>
      </c>
      <c r="G86" s="99">
        <f t="shared" si="1"/>
        <v>0</v>
      </c>
    </row>
    <row r="87" spans="1:7">
      <c r="A87" s="98" t="s">
        <v>129</v>
      </c>
      <c r="B87" s="94">
        <f>'IDT-1 Calculation'!DF87</f>
        <v>287.31700000000001</v>
      </c>
      <c r="C87" s="94">
        <f>'IDT-1 Calculation'!DG87</f>
        <v>-60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-227.31700000000001</v>
      </c>
      <c r="G87" s="99">
        <f t="shared" si="1"/>
        <v>0</v>
      </c>
    </row>
    <row r="88" spans="1:7">
      <c r="A88" s="98" t="s">
        <v>130</v>
      </c>
      <c r="B88" s="94">
        <f>'IDT-1 Calculation'!DF88</f>
        <v>110.697</v>
      </c>
      <c r="C88" s="94">
        <f>'IDT-1 Calculation'!DG88</f>
        <v>-70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-40.697000000000003</v>
      </c>
      <c r="G88" s="99">
        <f t="shared" si="1"/>
        <v>0</v>
      </c>
    </row>
    <row r="89" spans="1:7">
      <c r="A89" s="98" t="s">
        <v>131</v>
      </c>
      <c r="B89" s="94">
        <f>'IDT-1 Calculation'!DF89</f>
        <v>34.584000000000003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-34.584000000000003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15.826000000000001</v>
      </c>
      <c r="C92" s="94">
        <f>'IDT-1 Calculation'!DG92</f>
        <v>-15</v>
      </c>
      <c r="D92" s="94">
        <f>'IDT-1 Calculation'!DH92</f>
        <v>0</v>
      </c>
      <c r="E92" s="94">
        <f>'IDT-1 Calculation'!DI92</f>
        <v>0</v>
      </c>
      <c r="F92" s="94">
        <f>'IDT-1 Calculation'!DJ92</f>
        <v>-0.82599999999999996</v>
      </c>
      <c r="G92" s="99">
        <f t="shared" si="1"/>
        <v>0</v>
      </c>
    </row>
    <row r="93" spans="1:7">
      <c r="A93" s="98" t="s">
        <v>135</v>
      </c>
      <c r="B93" s="94">
        <f>'IDT-1 Calculation'!DF93</f>
        <v>75.076999999999998</v>
      </c>
      <c r="C93" s="94">
        <f>'IDT-1 Calculation'!DG93</f>
        <v>-40</v>
      </c>
      <c r="D93" s="94">
        <f>'IDT-1 Calculation'!DH93</f>
        <v>0</v>
      </c>
      <c r="E93" s="94">
        <f>'IDT-1 Calculation'!DI93</f>
        <v>0</v>
      </c>
      <c r="F93" s="94">
        <f>'IDT-1 Calculation'!DJ93</f>
        <v>-35.076999999999998</v>
      </c>
      <c r="G93" s="99">
        <f t="shared" si="1"/>
        <v>0</v>
      </c>
    </row>
    <row r="94" spans="1:7">
      <c r="A94" s="98" t="s">
        <v>136</v>
      </c>
      <c r="B94" s="94">
        <f>'IDT-1 Calculation'!DF94</f>
        <v>34</v>
      </c>
      <c r="C94" s="94">
        <f>'IDT-1 Calculation'!DG94</f>
        <v>-14.394</v>
      </c>
      <c r="D94" s="94">
        <f>'IDT-1 Calculation'!DH94</f>
        <v>0</v>
      </c>
      <c r="E94" s="94">
        <f>'IDT-1 Calculation'!DI94</f>
        <v>0</v>
      </c>
      <c r="F94" s="94">
        <f>'IDT-1 Calculation'!DJ94</f>
        <v>-19.606000000000002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0.46780825000000004</v>
      </c>
      <c r="C99" s="110">
        <f>SUM(C3:C98)/4000</f>
        <v>1.4402249999999997E-2</v>
      </c>
      <c r="D99" s="110">
        <f>SUM(D3:D98)/4000</f>
        <v>0</v>
      </c>
      <c r="E99" s="110">
        <f>SUM(E3:E98)/4000</f>
        <v>0</v>
      </c>
      <c r="F99" s="110">
        <f>SUM(F3:F98)/4000</f>
        <v>-0.48221049999999999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16.36</v>
      </c>
      <c r="AH3" s="196">
        <v>0</v>
      </c>
      <c r="AI3" s="196">
        <v>3.94</v>
      </c>
      <c r="AJ3" s="196">
        <v>0</v>
      </c>
      <c r="AK3" s="196">
        <v>0</v>
      </c>
      <c r="AL3" s="196">
        <v>0.91</v>
      </c>
      <c r="AM3" s="196">
        <v>0</v>
      </c>
      <c r="AN3" s="196">
        <v>0</v>
      </c>
      <c r="AO3" s="196">
        <v>7.3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16.36</v>
      </c>
      <c r="AH4" s="196">
        <v>0</v>
      </c>
      <c r="AI4" s="196">
        <v>3.94</v>
      </c>
      <c r="AJ4" s="196">
        <v>0</v>
      </c>
      <c r="AK4" s="196">
        <v>0</v>
      </c>
      <c r="AL4" s="196">
        <v>0.91</v>
      </c>
      <c r="AM4" s="196">
        <v>0</v>
      </c>
      <c r="AN4" s="196">
        <v>0</v>
      </c>
      <c r="AO4" s="196">
        <v>7.3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16.36</v>
      </c>
      <c r="AH5" s="196">
        <v>0</v>
      </c>
      <c r="AI5" s="196">
        <v>3.94</v>
      </c>
      <c r="AJ5" s="196">
        <v>0</v>
      </c>
      <c r="AK5" s="196">
        <v>0</v>
      </c>
      <c r="AL5" s="196">
        <v>0.91</v>
      </c>
      <c r="AM5" s="196">
        <v>0</v>
      </c>
      <c r="AN5" s="196">
        <v>0</v>
      </c>
      <c r="AO5" s="196">
        <v>7.3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16.36</v>
      </c>
      <c r="AH6" s="196">
        <v>0</v>
      </c>
      <c r="AI6" s="196">
        <v>3.94</v>
      </c>
      <c r="AJ6" s="196">
        <v>0</v>
      </c>
      <c r="AK6" s="196">
        <v>0</v>
      </c>
      <c r="AL6" s="196">
        <v>0.91</v>
      </c>
      <c r="AM6" s="196">
        <v>0</v>
      </c>
      <c r="AN6" s="196">
        <v>0</v>
      </c>
      <c r="AO6" s="196">
        <v>7.3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16.36</v>
      </c>
      <c r="AH7" s="196">
        <v>0</v>
      </c>
      <c r="AI7" s="196">
        <v>3.94</v>
      </c>
      <c r="AJ7" s="196">
        <v>0</v>
      </c>
      <c r="AK7" s="196">
        <v>0</v>
      </c>
      <c r="AL7" s="196">
        <v>0.91</v>
      </c>
      <c r="AM7" s="196">
        <v>0</v>
      </c>
      <c r="AN7" s="196">
        <v>0</v>
      </c>
      <c r="AO7" s="196">
        <v>7.3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16.36</v>
      </c>
      <c r="AH8" s="196">
        <v>0</v>
      </c>
      <c r="AI8" s="196">
        <v>3.94</v>
      </c>
      <c r="AJ8" s="196">
        <v>0</v>
      </c>
      <c r="AK8" s="196">
        <v>0</v>
      </c>
      <c r="AL8" s="196">
        <v>0.91</v>
      </c>
      <c r="AM8" s="196">
        <v>0</v>
      </c>
      <c r="AN8" s="196">
        <v>0</v>
      </c>
      <c r="AO8" s="196">
        <v>7.3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16.36</v>
      </c>
      <c r="AH9" s="196">
        <v>0</v>
      </c>
      <c r="AI9" s="196">
        <v>3.94</v>
      </c>
      <c r="AJ9" s="196">
        <v>0</v>
      </c>
      <c r="AK9" s="196">
        <v>0</v>
      </c>
      <c r="AL9" s="196">
        <v>0.91</v>
      </c>
      <c r="AM9" s="196">
        <v>0</v>
      </c>
      <c r="AN9" s="196">
        <v>0</v>
      </c>
      <c r="AO9" s="196">
        <v>7.3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16.36</v>
      </c>
      <c r="AH10" s="196">
        <v>0</v>
      </c>
      <c r="AI10" s="196">
        <v>3.94</v>
      </c>
      <c r="AJ10" s="196">
        <v>0</v>
      </c>
      <c r="AK10" s="196">
        <v>0</v>
      </c>
      <c r="AL10" s="196">
        <v>0.91</v>
      </c>
      <c r="AM10" s="196">
        <v>0</v>
      </c>
      <c r="AN10" s="196">
        <v>0</v>
      </c>
      <c r="AO10" s="196">
        <v>7.3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16.36</v>
      </c>
      <c r="AH11" s="196">
        <v>0</v>
      </c>
      <c r="AI11" s="196">
        <v>3.94</v>
      </c>
      <c r="AJ11" s="196">
        <v>0</v>
      </c>
      <c r="AK11" s="196">
        <v>0</v>
      </c>
      <c r="AL11" s="196">
        <v>0.91</v>
      </c>
      <c r="AM11" s="196">
        <v>0</v>
      </c>
      <c r="AN11" s="196">
        <v>0</v>
      </c>
      <c r="AO11" s="196">
        <v>7.3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16.36</v>
      </c>
      <c r="AH12" s="196">
        <v>0</v>
      </c>
      <c r="AI12" s="196">
        <v>3.94</v>
      </c>
      <c r="AJ12" s="196">
        <v>0</v>
      </c>
      <c r="AK12" s="196">
        <v>0</v>
      </c>
      <c r="AL12" s="196">
        <v>0.91</v>
      </c>
      <c r="AM12" s="196">
        <v>0</v>
      </c>
      <c r="AN12" s="196">
        <v>0</v>
      </c>
      <c r="AO12" s="196">
        <v>7.3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16.36</v>
      </c>
      <c r="AH13" s="196">
        <v>0</v>
      </c>
      <c r="AI13" s="196">
        <v>3.94</v>
      </c>
      <c r="AJ13" s="196">
        <v>0</v>
      </c>
      <c r="AK13" s="196">
        <v>0</v>
      </c>
      <c r="AL13" s="196">
        <v>0.91</v>
      </c>
      <c r="AM13" s="196">
        <v>0</v>
      </c>
      <c r="AN13" s="196">
        <v>0</v>
      </c>
      <c r="AO13" s="196">
        <v>7.3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16.36</v>
      </c>
      <c r="AH14" s="196">
        <v>0</v>
      </c>
      <c r="AI14" s="196">
        <v>3.94</v>
      </c>
      <c r="AJ14" s="196">
        <v>0</v>
      </c>
      <c r="AK14" s="196">
        <v>0</v>
      </c>
      <c r="AL14" s="196">
        <v>0.91</v>
      </c>
      <c r="AM14" s="196">
        <v>0</v>
      </c>
      <c r="AN14" s="196">
        <v>0</v>
      </c>
      <c r="AO14" s="196">
        <v>7.3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16.36</v>
      </c>
      <c r="AH15" s="196">
        <v>0</v>
      </c>
      <c r="AI15" s="196">
        <v>3.94</v>
      </c>
      <c r="AJ15" s="196">
        <v>0</v>
      </c>
      <c r="AK15" s="196">
        <v>0</v>
      </c>
      <c r="AL15" s="196">
        <v>1.28</v>
      </c>
      <c r="AM15" s="196">
        <v>0</v>
      </c>
      <c r="AN15" s="196">
        <v>0</v>
      </c>
      <c r="AO15" s="196">
        <v>7.3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16.36</v>
      </c>
      <c r="AH16" s="196">
        <v>0</v>
      </c>
      <c r="AI16" s="196">
        <v>3.94</v>
      </c>
      <c r="AJ16" s="196">
        <v>0</v>
      </c>
      <c r="AK16" s="196">
        <v>0</v>
      </c>
      <c r="AL16" s="196">
        <v>1.28</v>
      </c>
      <c r="AM16" s="196">
        <v>0</v>
      </c>
      <c r="AN16" s="196">
        <v>0</v>
      </c>
      <c r="AO16" s="196">
        <v>7.3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16.36</v>
      </c>
      <c r="AH17" s="196">
        <v>0</v>
      </c>
      <c r="AI17" s="196">
        <v>3.94</v>
      </c>
      <c r="AJ17" s="196">
        <v>0</v>
      </c>
      <c r="AK17" s="196">
        <v>0</v>
      </c>
      <c r="AL17" s="196">
        <v>1.28</v>
      </c>
      <c r="AM17" s="196">
        <v>0</v>
      </c>
      <c r="AN17" s="196">
        <v>0</v>
      </c>
      <c r="AO17" s="196">
        <v>7.3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16.36</v>
      </c>
      <c r="AH18" s="196">
        <v>0</v>
      </c>
      <c r="AI18" s="196">
        <v>3.94</v>
      </c>
      <c r="AJ18" s="196">
        <v>0</v>
      </c>
      <c r="AK18" s="196">
        <v>0</v>
      </c>
      <c r="AL18" s="196">
        <v>1.28</v>
      </c>
      <c r="AM18" s="196">
        <v>0</v>
      </c>
      <c r="AN18" s="196">
        <v>0</v>
      </c>
      <c r="AO18" s="196">
        <v>7.3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16.36</v>
      </c>
      <c r="AH19" s="196">
        <v>0</v>
      </c>
      <c r="AI19" s="196">
        <v>3.94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 s="196">
        <v>7.3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16.36</v>
      </c>
      <c r="AH20" s="196">
        <v>0</v>
      </c>
      <c r="AI20" s="196">
        <v>3.94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 s="196">
        <v>7.3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16.36</v>
      </c>
      <c r="AH21" s="196">
        <v>0</v>
      </c>
      <c r="AI21" s="196">
        <v>3.94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7.3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16.36</v>
      </c>
      <c r="AH22" s="196">
        <v>0</v>
      </c>
      <c r="AI22" s="196">
        <v>3.94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7.3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16.36</v>
      </c>
      <c r="AH23" s="196">
        <v>0</v>
      </c>
      <c r="AI23" s="196">
        <v>3.94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7.3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16.36</v>
      </c>
      <c r="AH24" s="196">
        <v>0</v>
      </c>
      <c r="AI24" s="196">
        <v>3.94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7.3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16.36</v>
      </c>
      <c r="AH25" s="196">
        <v>0</v>
      </c>
      <c r="AI25" s="196">
        <v>3.94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7.3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16.36</v>
      </c>
      <c r="AH26" s="196">
        <v>0</v>
      </c>
      <c r="AI26" s="196">
        <v>3.94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7.3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16.36</v>
      </c>
      <c r="AH27" s="196">
        <v>0</v>
      </c>
      <c r="AI27" s="196">
        <v>3.94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7.3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16.36</v>
      </c>
      <c r="AH28" s="196">
        <v>0</v>
      </c>
      <c r="AI28" s="196">
        <v>3.94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7.3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16.36</v>
      </c>
      <c r="AH29" s="196">
        <v>0</v>
      </c>
      <c r="AI29" s="196">
        <v>3.94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7.3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16.36</v>
      </c>
      <c r="AH30" s="196">
        <v>0</v>
      </c>
      <c r="AI30" s="196">
        <v>3.94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7.3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16.36</v>
      </c>
      <c r="AH31" s="196">
        <v>0</v>
      </c>
      <c r="AI31" s="196">
        <v>3.94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7.3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16.36</v>
      </c>
      <c r="AH32" s="196">
        <v>0</v>
      </c>
      <c r="AI32" s="196">
        <v>3.94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7.3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16.36</v>
      </c>
      <c r="AH33" s="196">
        <v>0</v>
      </c>
      <c r="AI33" s="196">
        <v>3.94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7.3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16.36</v>
      </c>
      <c r="AH34" s="196">
        <v>0</v>
      </c>
      <c r="AI34" s="196">
        <v>3.94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7.3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16.36</v>
      </c>
      <c r="AH35" s="196">
        <v>0</v>
      </c>
      <c r="AI35" s="196">
        <v>3.94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7.3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16.36</v>
      </c>
      <c r="AH36" s="196">
        <v>0</v>
      </c>
      <c r="AI36" s="196">
        <v>3.94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7.3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16.36</v>
      </c>
      <c r="AH37" s="196">
        <v>0</v>
      </c>
      <c r="AI37" s="196">
        <v>3.94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7.3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16.36</v>
      </c>
      <c r="AH38" s="196">
        <v>0</v>
      </c>
      <c r="AI38" s="196">
        <v>3.94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7.3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16.36</v>
      </c>
      <c r="AH39" s="196">
        <v>0</v>
      </c>
      <c r="AI39" s="196">
        <v>3.94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7.3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16.36</v>
      </c>
      <c r="AH40" s="196">
        <v>0</v>
      </c>
      <c r="AI40" s="196">
        <v>3.94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7.3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16.36</v>
      </c>
      <c r="AH41" s="196">
        <v>0</v>
      </c>
      <c r="AI41" s="196">
        <v>3.94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7.3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16.36</v>
      </c>
      <c r="AH42" s="196">
        <v>0</v>
      </c>
      <c r="AI42" s="196">
        <v>3.94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7.3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16.36</v>
      </c>
      <c r="AH43" s="196">
        <v>0</v>
      </c>
      <c r="AI43" s="196">
        <v>3.94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7.3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16.36</v>
      </c>
      <c r="AH44" s="196">
        <v>0</v>
      </c>
      <c r="AI44" s="196">
        <v>3.94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7.3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16.36</v>
      </c>
      <c r="AH45" s="196">
        <v>0</v>
      </c>
      <c r="AI45" s="196">
        <v>3.94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7.3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16.36</v>
      </c>
      <c r="AH46" s="196">
        <v>0</v>
      </c>
      <c r="AI46" s="196">
        <v>3.94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7.3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16.36</v>
      </c>
      <c r="AH47" s="196">
        <v>0</v>
      </c>
      <c r="AI47" s="196">
        <v>3.94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7.3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16.36</v>
      </c>
      <c r="AH48" s="196">
        <v>0</v>
      </c>
      <c r="AI48" s="196">
        <v>3.94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7.3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16.36</v>
      </c>
      <c r="AH49" s="196">
        <v>0</v>
      </c>
      <c r="AI49" s="196">
        <v>3.94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7.3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16.36</v>
      </c>
      <c r="AH50" s="196">
        <v>0</v>
      </c>
      <c r="AI50" s="196">
        <v>3.94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7.3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16.36</v>
      </c>
      <c r="AH51" s="196">
        <v>0</v>
      </c>
      <c r="AI51" s="196">
        <v>3.94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7.3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16.36</v>
      </c>
      <c r="AH52" s="196">
        <v>0</v>
      </c>
      <c r="AI52" s="196">
        <v>3.94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7.3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16.36</v>
      </c>
      <c r="AH53" s="196">
        <v>0</v>
      </c>
      <c r="AI53" s="196">
        <v>3.94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7.3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16.36</v>
      </c>
      <c r="AH54" s="196">
        <v>0</v>
      </c>
      <c r="AI54" s="196">
        <v>3.94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 s="196">
        <v>7.3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16.36</v>
      </c>
      <c r="AH55" s="196">
        <v>0</v>
      </c>
      <c r="AI55" s="196">
        <v>3.94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 s="196">
        <v>7.3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16.36</v>
      </c>
      <c r="AH56" s="196">
        <v>0</v>
      </c>
      <c r="AI56" s="196">
        <v>3.94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 s="196">
        <v>7.3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16.36</v>
      </c>
      <c r="AH57" s="196">
        <v>0</v>
      </c>
      <c r="AI57" s="196">
        <v>3.94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 s="196">
        <v>7.3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16.36</v>
      </c>
      <c r="AH58" s="196">
        <v>0</v>
      </c>
      <c r="AI58" s="196">
        <v>3.94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 s="196">
        <v>7.3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16.36</v>
      </c>
      <c r="AH59" s="196">
        <v>0</v>
      </c>
      <c r="AI59" s="196">
        <v>3.94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 s="196">
        <v>7.3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16.36</v>
      </c>
      <c r="AH60" s="196">
        <v>0</v>
      </c>
      <c r="AI60" s="196">
        <v>3.94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 s="196">
        <v>7.3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16.36</v>
      </c>
      <c r="AH61" s="196">
        <v>0</v>
      </c>
      <c r="AI61" s="196">
        <v>3.94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 s="196">
        <v>7.3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16.36</v>
      </c>
      <c r="AH62" s="196">
        <v>0</v>
      </c>
      <c r="AI62" s="196">
        <v>3.94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 s="196">
        <v>7.3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16.36</v>
      </c>
      <c r="AH63" s="196">
        <v>0</v>
      </c>
      <c r="AI63" s="196">
        <v>3.94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 s="196">
        <v>7.3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16.36</v>
      </c>
      <c r="AH64" s="196">
        <v>0</v>
      </c>
      <c r="AI64" s="196">
        <v>3.94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 s="196">
        <v>7.3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16.36</v>
      </c>
      <c r="AH65" s="196">
        <v>0</v>
      </c>
      <c r="AI65" s="196">
        <v>3.94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7.3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16.36</v>
      </c>
      <c r="AH66" s="196">
        <v>0</v>
      </c>
      <c r="AI66" s="196">
        <v>3.94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7.3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16.36</v>
      </c>
      <c r="AH67" s="196">
        <v>0</v>
      </c>
      <c r="AI67" s="196">
        <v>3.94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7.3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16.36</v>
      </c>
      <c r="AH68" s="196">
        <v>0</v>
      </c>
      <c r="AI68" s="196">
        <v>3.94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7.3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16.36</v>
      </c>
      <c r="AH69" s="196">
        <v>0</v>
      </c>
      <c r="AI69" s="196">
        <v>3.94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7.3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16.36</v>
      </c>
      <c r="AH70" s="196">
        <v>0</v>
      </c>
      <c r="AI70" s="196">
        <v>3.94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7.3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16.36</v>
      </c>
      <c r="AH71" s="196">
        <v>0</v>
      </c>
      <c r="AI71" s="196">
        <v>3.94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7.3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16.36</v>
      </c>
      <c r="AH72" s="196">
        <v>0</v>
      </c>
      <c r="AI72" s="196">
        <v>3.94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7.3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16.36</v>
      </c>
      <c r="AH73" s="196">
        <v>0</v>
      </c>
      <c r="AI73" s="196">
        <v>3.94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7.3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16.36</v>
      </c>
      <c r="AH74" s="196">
        <v>0</v>
      </c>
      <c r="AI74" s="196">
        <v>3.94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7.3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16.36</v>
      </c>
      <c r="AH75" s="196">
        <v>0</v>
      </c>
      <c r="AI75" s="196">
        <v>3.94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7.3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16.36</v>
      </c>
      <c r="AH76" s="196">
        <v>0</v>
      </c>
      <c r="AI76" s="196">
        <v>3.94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7.3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16.36</v>
      </c>
      <c r="AH77" s="196">
        <v>0</v>
      </c>
      <c r="AI77" s="196">
        <v>3.94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7.3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16.36</v>
      </c>
      <c r="AH78" s="196">
        <v>0</v>
      </c>
      <c r="AI78" s="196">
        <v>3.94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7.3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16.36</v>
      </c>
      <c r="AH79" s="196">
        <v>0</v>
      </c>
      <c r="AI79" s="196">
        <v>3.94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7.3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16.36</v>
      </c>
      <c r="AH80" s="196">
        <v>0</v>
      </c>
      <c r="AI80" s="196">
        <v>3.94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7.3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16.36</v>
      </c>
      <c r="AH81" s="196">
        <v>0</v>
      </c>
      <c r="AI81" s="196">
        <v>3.94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7.3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16.36</v>
      </c>
      <c r="AH82" s="196">
        <v>0</v>
      </c>
      <c r="AI82" s="196">
        <v>3.94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7.3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16.36</v>
      </c>
      <c r="AH83" s="196">
        <v>0</v>
      </c>
      <c r="AI83" s="196">
        <v>3.94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7.3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16.36</v>
      </c>
      <c r="AH84" s="196">
        <v>0</v>
      </c>
      <c r="AI84" s="196">
        <v>3.94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7.3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16.36</v>
      </c>
      <c r="AH85" s="196">
        <v>0</v>
      </c>
      <c r="AI85" s="196">
        <v>3.94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7.3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16.36</v>
      </c>
      <c r="AH86" s="196">
        <v>0</v>
      </c>
      <c r="AI86" s="196">
        <v>3.94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7.3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16.36</v>
      </c>
      <c r="AH87" s="196">
        <v>0</v>
      </c>
      <c r="AI87" s="196">
        <v>3.94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 s="196">
        <v>7.3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16.36</v>
      </c>
      <c r="AH88" s="196">
        <v>0</v>
      </c>
      <c r="AI88" s="196">
        <v>3.94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 s="196">
        <v>7.3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16.36</v>
      </c>
      <c r="AH89" s="196">
        <v>0</v>
      </c>
      <c r="AI89" s="196">
        <v>3.94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 s="196">
        <v>7.3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16.36</v>
      </c>
      <c r="AH90" s="196">
        <v>0</v>
      </c>
      <c r="AI90" s="196">
        <v>3.94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 s="196">
        <v>7.3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16.36</v>
      </c>
      <c r="AH91" s="196">
        <v>0</v>
      </c>
      <c r="AI91" s="196">
        <v>3.94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 s="196">
        <v>7.3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16.36</v>
      </c>
      <c r="AH92" s="196">
        <v>0</v>
      </c>
      <c r="AI92" s="196">
        <v>3.94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 s="196">
        <v>7.3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16.36</v>
      </c>
      <c r="AH93" s="196">
        <v>0</v>
      </c>
      <c r="AI93" s="196">
        <v>3.94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 s="196">
        <v>7.3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16.36</v>
      </c>
      <c r="AH94" s="196">
        <v>0</v>
      </c>
      <c r="AI94" s="196">
        <v>3.94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 s="196">
        <v>7.3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16.36</v>
      </c>
      <c r="AH95" s="196">
        <v>0</v>
      </c>
      <c r="AI95" s="196">
        <v>3.94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 s="196">
        <v>7.3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16.36</v>
      </c>
      <c r="AH96" s="196">
        <v>0</v>
      </c>
      <c r="AI96" s="196">
        <v>3.94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 s="196">
        <v>7.3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16.36</v>
      </c>
      <c r="AH97" s="196">
        <v>0</v>
      </c>
      <c r="AI97" s="196">
        <v>3.94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 s="196">
        <v>7.3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16.36</v>
      </c>
      <c r="AH98" s="196">
        <v>0</v>
      </c>
      <c r="AI98" s="196">
        <v>3.94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 s="196">
        <v>7.3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9.4559999999999964E-2</v>
      </c>
      <c r="AJ99">
        <f t="shared" si="0"/>
        <v>0</v>
      </c>
      <c r="AK99">
        <f t="shared" si="0"/>
        <v>0</v>
      </c>
      <c r="AL99">
        <f t="shared" si="0"/>
        <v>4.0099999999999997E-3</v>
      </c>
      <c r="AM99">
        <f t="shared" si="0"/>
        <v>0</v>
      </c>
      <c r="AN99">
        <f t="shared" si="0"/>
        <v>0</v>
      </c>
      <c r="AO99">
        <f t="shared" si="0"/>
        <v>0.17519999999999986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2.48</v>
      </c>
      <c r="AE3" s="196">
        <v>0</v>
      </c>
      <c r="AF3" s="196">
        <v>0</v>
      </c>
      <c r="AG3" s="196">
        <v>36.08</v>
      </c>
      <c r="AH3" s="196">
        <v>0</v>
      </c>
      <c r="AI3" s="196">
        <v>19.52</v>
      </c>
      <c r="AJ3" s="196">
        <v>0</v>
      </c>
      <c r="AK3" s="196">
        <v>4.1399999999999997</v>
      </c>
      <c r="AL3" s="196">
        <v>3.65</v>
      </c>
      <c r="AM3" s="196">
        <v>0</v>
      </c>
      <c r="AN3" s="196">
        <v>0</v>
      </c>
      <c r="AO3" s="196">
        <v>29.18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2.48</v>
      </c>
      <c r="AE4" s="196">
        <v>0</v>
      </c>
      <c r="AF4" s="196">
        <v>0</v>
      </c>
      <c r="AG4" s="196">
        <v>36.08</v>
      </c>
      <c r="AH4" s="196">
        <v>0</v>
      </c>
      <c r="AI4" s="196">
        <v>19.52</v>
      </c>
      <c r="AJ4" s="196">
        <v>0</v>
      </c>
      <c r="AK4" s="196">
        <v>4.1399999999999997</v>
      </c>
      <c r="AL4" s="196">
        <v>3.65</v>
      </c>
      <c r="AM4" s="196">
        <v>0</v>
      </c>
      <c r="AN4" s="196">
        <v>0</v>
      </c>
      <c r="AO4" s="196">
        <v>29.18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2.48</v>
      </c>
      <c r="AE5" s="196">
        <v>0</v>
      </c>
      <c r="AF5" s="196">
        <v>0</v>
      </c>
      <c r="AG5" s="196">
        <v>36.08</v>
      </c>
      <c r="AH5" s="196">
        <v>0</v>
      </c>
      <c r="AI5" s="196">
        <v>19.52</v>
      </c>
      <c r="AJ5" s="196">
        <v>0</v>
      </c>
      <c r="AK5" s="196">
        <v>4.1399999999999997</v>
      </c>
      <c r="AL5" s="196">
        <v>3.65</v>
      </c>
      <c r="AM5" s="196">
        <v>0</v>
      </c>
      <c r="AN5" s="196">
        <v>0</v>
      </c>
      <c r="AO5" s="196">
        <v>29.18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2.48</v>
      </c>
      <c r="AE6" s="196">
        <v>0</v>
      </c>
      <c r="AF6" s="196">
        <v>0</v>
      </c>
      <c r="AG6" s="196">
        <v>36.08</v>
      </c>
      <c r="AH6" s="196">
        <v>0</v>
      </c>
      <c r="AI6" s="196">
        <v>19.52</v>
      </c>
      <c r="AJ6" s="196">
        <v>0</v>
      </c>
      <c r="AK6" s="196">
        <v>4.1399999999999997</v>
      </c>
      <c r="AL6" s="196">
        <v>3.65</v>
      </c>
      <c r="AM6" s="196">
        <v>0</v>
      </c>
      <c r="AN6" s="196">
        <v>0</v>
      </c>
      <c r="AO6" s="196">
        <v>29.18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2.48</v>
      </c>
      <c r="AE7" s="196">
        <v>0</v>
      </c>
      <c r="AF7" s="196">
        <v>0</v>
      </c>
      <c r="AG7" s="196">
        <v>36.08</v>
      </c>
      <c r="AH7" s="196">
        <v>0</v>
      </c>
      <c r="AI7" s="196">
        <v>19.52</v>
      </c>
      <c r="AJ7" s="196">
        <v>0</v>
      </c>
      <c r="AK7" s="196">
        <v>4.1399999999999997</v>
      </c>
      <c r="AL7" s="196">
        <v>3.65</v>
      </c>
      <c r="AM7" s="196">
        <v>0</v>
      </c>
      <c r="AN7" s="196">
        <v>0</v>
      </c>
      <c r="AO7" s="196">
        <v>29.18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2.48</v>
      </c>
      <c r="AE8" s="196">
        <v>0</v>
      </c>
      <c r="AF8" s="196">
        <v>0</v>
      </c>
      <c r="AG8" s="196">
        <v>36.08</v>
      </c>
      <c r="AH8" s="196">
        <v>0</v>
      </c>
      <c r="AI8" s="196">
        <v>19.52</v>
      </c>
      <c r="AJ8" s="196">
        <v>0</v>
      </c>
      <c r="AK8" s="196">
        <v>4.1399999999999997</v>
      </c>
      <c r="AL8" s="196">
        <v>3.65</v>
      </c>
      <c r="AM8" s="196">
        <v>0</v>
      </c>
      <c r="AN8" s="196">
        <v>0</v>
      </c>
      <c r="AO8" s="196">
        <v>29.18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2.48</v>
      </c>
      <c r="AE9" s="196">
        <v>0</v>
      </c>
      <c r="AF9" s="196">
        <v>0</v>
      </c>
      <c r="AG9" s="196">
        <v>36.08</v>
      </c>
      <c r="AH9" s="196">
        <v>0</v>
      </c>
      <c r="AI9" s="196">
        <v>19.52</v>
      </c>
      <c r="AJ9" s="196">
        <v>0</v>
      </c>
      <c r="AK9" s="196">
        <v>4.1399999999999997</v>
      </c>
      <c r="AL9" s="196">
        <v>3.65</v>
      </c>
      <c r="AM9" s="196">
        <v>0</v>
      </c>
      <c r="AN9" s="196">
        <v>0</v>
      </c>
      <c r="AO9" s="196">
        <v>29.18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2.48</v>
      </c>
      <c r="AE10" s="196">
        <v>0</v>
      </c>
      <c r="AF10" s="196">
        <v>0</v>
      </c>
      <c r="AG10" s="196">
        <v>36.08</v>
      </c>
      <c r="AH10" s="196">
        <v>0</v>
      </c>
      <c r="AI10" s="196">
        <v>19.52</v>
      </c>
      <c r="AJ10" s="196">
        <v>0</v>
      </c>
      <c r="AK10" s="196">
        <v>4.1399999999999997</v>
      </c>
      <c r="AL10" s="196">
        <v>3.65</v>
      </c>
      <c r="AM10" s="196">
        <v>0</v>
      </c>
      <c r="AN10" s="196">
        <v>0</v>
      </c>
      <c r="AO10" s="196">
        <v>29.18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2.48</v>
      </c>
      <c r="AE11" s="196">
        <v>0</v>
      </c>
      <c r="AF11" s="196">
        <v>0</v>
      </c>
      <c r="AG11" s="196">
        <v>36.08</v>
      </c>
      <c r="AH11" s="196">
        <v>0</v>
      </c>
      <c r="AI11" s="196">
        <v>19.52</v>
      </c>
      <c r="AJ11" s="196">
        <v>0</v>
      </c>
      <c r="AK11" s="196">
        <v>4.1399999999999997</v>
      </c>
      <c r="AL11" s="196">
        <v>3.65</v>
      </c>
      <c r="AM11" s="196">
        <v>0</v>
      </c>
      <c r="AN11" s="196">
        <v>0</v>
      </c>
      <c r="AO11" s="196">
        <v>29.18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2.48</v>
      </c>
      <c r="AE12" s="196">
        <v>0</v>
      </c>
      <c r="AF12" s="196">
        <v>0</v>
      </c>
      <c r="AG12" s="196">
        <v>36.08</v>
      </c>
      <c r="AH12" s="196">
        <v>0</v>
      </c>
      <c r="AI12" s="196">
        <v>19.52</v>
      </c>
      <c r="AJ12" s="196">
        <v>0</v>
      </c>
      <c r="AK12" s="196">
        <v>4.1399999999999997</v>
      </c>
      <c r="AL12" s="196">
        <v>3.65</v>
      </c>
      <c r="AM12" s="196">
        <v>0</v>
      </c>
      <c r="AN12" s="196">
        <v>0</v>
      </c>
      <c r="AO12" s="196">
        <v>29.18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2.48</v>
      </c>
      <c r="AE13" s="196">
        <v>0</v>
      </c>
      <c r="AF13" s="196">
        <v>0</v>
      </c>
      <c r="AG13" s="196">
        <v>36.08</v>
      </c>
      <c r="AH13" s="196">
        <v>0</v>
      </c>
      <c r="AI13" s="196">
        <v>19.52</v>
      </c>
      <c r="AJ13" s="196">
        <v>0</v>
      </c>
      <c r="AK13" s="196">
        <v>4.1399999999999997</v>
      </c>
      <c r="AL13" s="196">
        <v>3.65</v>
      </c>
      <c r="AM13" s="196">
        <v>0</v>
      </c>
      <c r="AN13" s="196">
        <v>0</v>
      </c>
      <c r="AO13" s="196">
        <v>29.18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2.48</v>
      </c>
      <c r="AE14" s="196">
        <v>0</v>
      </c>
      <c r="AF14" s="196">
        <v>0</v>
      </c>
      <c r="AG14" s="196">
        <v>36.08</v>
      </c>
      <c r="AH14" s="196">
        <v>0</v>
      </c>
      <c r="AI14" s="196">
        <v>19.52</v>
      </c>
      <c r="AJ14" s="196">
        <v>0</v>
      </c>
      <c r="AK14" s="196">
        <v>4.1399999999999997</v>
      </c>
      <c r="AL14" s="196">
        <v>3.65</v>
      </c>
      <c r="AM14" s="196">
        <v>0</v>
      </c>
      <c r="AN14" s="196">
        <v>0</v>
      </c>
      <c r="AO14" s="196">
        <v>29.18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2.48</v>
      </c>
      <c r="AE15" s="196">
        <v>0</v>
      </c>
      <c r="AF15" s="196">
        <v>0</v>
      </c>
      <c r="AG15" s="196">
        <v>36.08</v>
      </c>
      <c r="AH15" s="196">
        <v>0</v>
      </c>
      <c r="AI15" s="196">
        <v>19.52</v>
      </c>
      <c r="AJ15" s="196">
        <v>0</v>
      </c>
      <c r="AK15" s="196">
        <v>3.72</v>
      </c>
      <c r="AL15" s="196">
        <v>5.1100000000000003</v>
      </c>
      <c r="AM15" s="196">
        <v>0</v>
      </c>
      <c r="AN15" s="196">
        <v>0</v>
      </c>
      <c r="AO15" s="196">
        <v>29.18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2.48</v>
      </c>
      <c r="AE16" s="196">
        <v>0</v>
      </c>
      <c r="AF16" s="196">
        <v>0</v>
      </c>
      <c r="AG16" s="196">
        <v>36.08</v>
      </c>
      <c r="AH16" s="196">
        <v>0</v>
      </c>
      <c r="AI16" s="196">
        <v>19.52</v>
      </c>
      <c r="AJ16" s="196">
        <v>0</v>
      </c>
      <c r="AK16" s="196">
        <v>3.72</v>
      </c>
      <c r="AL16" s="196">
        <v>5.1100000000000003</v>
      </c>
      <c r="AM16" s="196">
        <v>0</v>
      </c>
      <c r="AN16" s="196">
        <v>0</v>
      </c>
      <c r="AO16" s="196">
        <v>29.18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2.48</v>
      </c>
      <c r="AE17" s="196">
        <v>0</v>
      </c>
      <c r="AF17" s="196">
        <v>0</v>
      </c>
      <c r="AG17" s="196">
        <v>36.08</v>
      </c>
      <c r="AH17" s="196">
        <v>0</v>
      </c>
      <c r="AI17" s="196">
        <v>19.52</v>
      </c>
      <c r="AJ17" s="196">
        <v>0</v>
      </c>
      <c r="AK17" s="196">
        <v>3.72</v>
      </c>
      <c r="AL17" s="196">
        <v>5.1100000000000003</v>
      </c>
      <c r="AM17" s="196">
        <v>0</v>
      </c>
      <c r="AN17" s="196">
        <v>0</v>
      </c>
      <c r="AO17" s="196">
        <v>29.18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2.48</v>
      </c>
      <c r="AE18" s="196">
        <v>0</v>
      </c>
      <c r="AF18" s="196">
        <v>0</v>
      </c>
      <c r="AG18" s="196">
        <v>36.08</v>
      </c>
      <c r="AH18" s="196">
        <v>0</v>
      </c>
      <c r="AI18" s="196">
        <v>19.52</v>
      </c>
      <c r="AJ18" s="196">
        <v>0</v>
      </c>
      <c r="AK18" s="196">
        <v>3.72</v>
      </c>
      <c r="AL18" s="196">
        <v>5.1100000000000003</v>
      </c>
      <c r="AM18" s="196">
        <v>0</v>
      </c>
      <c r="AN18" s="196">
        <v>0</v>
      </c>
      <c r="AO18" s="196">
        <v>29.18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2.48</v>
      </c>
      <c r="AE19" s="196">
        <v>0</v>
      </c>
      <c r="AF19" s="196">
        <v>0</v>
      </c>
      <c r="AG19" s="196">
        <v>36.08</v>
      </c>
      <c r="AH19" s="196">
        <v>0</v>
      </c>
      <c r="AI19" s="196">
        <v>19.52</v>
      </c>
      <c r="AJ19" s="196">
        <v>0</v>
      </c>
      <c r="AK19" s="196">
        <v>3.72</v>
      </c>
      <c r="AL19" s="196">
        <v>0</v>
      </c>
      <c r="AM19" s="196">
        <v>0</v>
      </c>
      <c r="AN19" s="196">
        <v>0</v>
      </c>
      <c r="AO19" s="196">
        <v>29.18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2.48</v>
      </c>
      <c r="AE20" s="196">
        <v>0</v>
      </c>
      <c r="AF20" s="196">
        <v>0</v>
      </c>
      <c r="AG20" s="196">
        <v>36.08</v>
      </c>
      <c r="AH20" s="196">
        <v>0</v>
      </c>
      <c r="AI20" s="196">
        <v>19.52</v>
      </c>
      <c r="AJ20" s="196">
        <v>0</v>
      </c>
      <c r="AK20" s="196">
        <v>3.72</v>
      </c>
      <c r="AL20" s="196">
        <v>0</v>
      </c>
      <c r="AM20" s="196">
        <v>0</v>
      </c>
      <c r="AN20" s="196">
        <v>0</v>
      </c>
      <c r="AO20" s="196">
        <v>29.18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2.48</v>
      </c>
      <c r="AE21" s="196">
        <v>0</v>
      </c>
      <c r="AF21" s="196">
        <v>0</v>
      </c>
      <c r="AG21" s="196">
        <v>36.08</v>
      </c>
      <c r="AH21" s="196">
        <v>0</v>
      </c>
      <c r="AI21" s="196">
        <v>19.52</v>
      </c>
      <c r="AJ21" s="196">
        <v>0</v>
      </c>
      <c r="AK21" s="196">
        <v>3.72</v>
      </c>
      <c r="AL21" s="196">
        <v>0</v>
      </c>
      <c r="AM21" s="196">
        <v>0</v>
      </c>
      <c r="AN21" s="196">
        <v>0</v>
      </c>
      <c r="AO21" s="196">
        <v>29.18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2.48</v>
      </c>
      <c r="AE22" s="196">
        <v>0</v>
      </c>
      <c r="AF22" s="196">
        <v>0</v>
      </c>
      <c r="AG22" s="196">
        <v>36.08</v>
      </c>
      <c r="AH22" s="196">
        <v>0</v>
      </c>
      <c r="AI22" s="196">
        <v>19.52</v>
      </c>
      <c r="AJ22" s="196">
        <v>0</v>
      </c>
      <c r="AK22" s="196">
        <v>3.72</v>
      </c>
      <c r="AL22" s="196">
        <v>0</v>
      </c>
      <c r="AM22" s="196">
        <v>0</v>
      </c>
      <c r="AN22" s="196">
        <v>0</v>
      </c>
      <c r="AO22" s="196">
        <v>29.18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2.48</v>
      </c>
      <c r="AE23" s="196">
        <v>0</v>
      </c>
      <c r="AF23" s="196">
        <v>0</v>
      </c>
      <c r="AG23" s="196">
        <v>36.08</v>
      </c>
      <c r="AH23" s="196">
        <v>0</v>
      </c>
      <c r="AI23" s="196">
        <v>19.52</v>
      </c>
      <c r="AJ23" s="196">
        <v>0</v>
      </c>
      <c r="AK23" s="196">
        <v>3.72</v>
      </c>
      <c r="AL23" s="196">
        <v>0</v>
      </c>
      <c r="AM23" s="196">
        <v>0</v>
      </c>
      <c r="AN23" s="196">
        <v>0</v>
      </c>
      <c r="AO23" s="196">
        <v>29.18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2.48</v>
      </c>
      <c r="AE24" s="196">
        <v>0</v>
      </c>
      <c r="AF24" s="196">
        <v>0</v>
      </c>
      <c r="AG24" s="196">
        <v>36.08</v>
      </c>
      <c r="AH24" s="196">
        <v>0</v>
      </c>
      <c r="AI24" s="196">
        <v>19.52</v>
      </c>
      <c r="AJ24" s="196">
        <v>0</v>
      </c>
      <c r="AK24" s="196">
        <v>3.72</v>
      </c>
      <c r="AL24" s="196">
        <v>0</v>
      </c>
      <c r="AM24" s="196">
        <v>0</v>
      </c>
      <c r="AN24" s="196">
        <v>0</v>
      </c>
      <c r="AO24" s="196">
        <v>29.18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2.48</v>
      </c>
      <c r="AE25" s="196">
        <v>0</v>
      </c>
      <c r="AF25" s="196">
        <v>0</v>
      </c>
      <c r="AG25" s="196">
        <v>36.08</v>
      </c>
      <c r="AH25" s="196">
        <v>0</v>
      </c>
      <c r="AI25" s="196">
        <v>19.52</v>
      </c>
      <c r="AJ25" s="196">
        <v>0</v>
      </c>
      <c r="AK25" s="196">
        <v>4.1399999999999997</v>
      </c>
      <c r="AL25" s="196">
        <v>0</v>
      </c>
      <c r="AM25" s="196">
        <v>0</v>
      </c>
      <c r="AN25" s="196">
        <v>0</v>
      </c>
      <c r="AO25" s="196">
        <v>29.18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2.48</v>
      </c>
      <c r="AE26" s="196">
        <v>0</v>
      </c>
      <c r="AF26" s="196">
        <v>0</v>
      </c>
      <c r="AG26" s="196">
        <v>36.08</v>
      </c>
      <c r="AH26" s="196">
        <v>0</v>
      </c>
      <c r="AI26" s="196">
        <v>19.52</v>
      </c>
      <c r="AJ26" s="196">
        <v>0</v>
      </c>
      <c r="AK26" s="196">
        <v>4.1399999999999997</v>
      </c>
      <c r="AL26" s="196">
        <v>0</v>
      </c>
      <c r="AM26" s="196">
        <v>0</v>
      </c>
      <c r="AN26" s="196">
        <v>0</v>
      </c>
      <c r="AO26" s="196">
        <v>29.18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2.48</v>
      </c>
      <c r="AE27" s="196">
        <v>0</v>
      </c>
      <c r="AF27" s="196">
        <v>0</v>
      </c>
      <c r="AG27" s="196">
        <v>36.08</v>
      </c>
      <c r="AH27" s="196">
        <v>0</v>
      </c>
      <c r="AI27" s="196">
        <v>19.52</v>
      </c>
      <c r="AJ27" s="196">
        <v>0</v>
      </c>
      <c r="AK27" s="196">
        <v>4.3499999999999996</v>
      </c>
      <c r="AL27" s="196">
        <v>0</v>
      </c>
      <c r="AM27" s="196">
        <v>0</v>
      </c>
      <c r="AN27" s="196">
        <v>0</v>
      </c>
      <c r="AO27" s="196">
        <v>29.18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2.48</v>
      </c>
      <c r="AE28" s="196">
        <v>0</v>
      </c>
      <c r="AF28" s="196">
        <v>0</v>
      </c>
      <c r="AG28" s="196">
        <v>36.08</v>
      </c>
      <c r="AH28" s="196">
        <v>0</v>
      </c>
      <c r="AI28" s="196">
        <v>19.52</v>
      </c>
      <c r="AJ28" s="196">
        <v>0</v>
      </c>
      <c r="AK28" s="196">
        <v>4.3499999999999996</v>
      </c>
      <c r="AL28" s="196">
        <v>0</v>
      </c>
      <c r="AM28" s="196">
        <v>0</v>
      </c>
      <c r="AN28" s="196">
        <v>0</v>
      </c>
      <c r="AO28" s="196">
        <v>29.18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2.48</v>
      </c>
      <c r="AE29" s="196">
        <v>0</v>
      </c>
      <c r="AF29" s="196">
        <v>0</v>
      </c>
      <c r="AG29" s="196">
        <v>36.08</v>
      </c>
      <c r="AH29" s="196">
        <v>0</v>
      </c>
      <c r="AI29" s="196">
        <v>19.52</v>
      </c>
      <c r="AJ29" s="196">
        <v>0</v>
      </c>
      <c r="AK29" s="196">
        <v>4.3499999999999996</v>
      </c>
      <c r="AL29" s="196">
        <v>0</v>
      </c>
      <c r="AM29" s="196">
        <v>0</v>
      </c>
      <c r="AN29" s="196">
        <v>0</v>
      </c>
      <c r="AO29" s="196">
        <v>29.18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2.48</v>
      </c>
      <c r="AE30" s="196">
        <v>0</v>
      </c>
      <c r="AF30" s="196">
        <v>0</v>
      </c>
      <c r="AG30" s="196">
        <v>36.08</v>
      </c>
      <c r="AH30" s="196">
        <v>0</v>
      </c>
      <c r="AI30" s="196">
        <v>19.52</v>
      </c>
      <c r="AJ30" s="196">
        <v>0</v>
      </c>
      <c r="AK30" s="196">
        <v>4.3499999999999996</v>
      </c>
      <c r="AL30" s="196">
        <v>0</v>
      </c>
      <c r="AM30" s="196">
        <v>0</v>
      </c>
      <c r="AN30" s="196">
        <v>0</v>
      </c>
      <c r="AO30" s="196">
        <v>29.18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2.48</v>
      </c>
      <c r="AE31" s="196">
        <v>0</v>
      </c>
      <c r="AF31" s="196">
        <v>0</v>
      </c>
      <c r="AG31" s="196">
        <v>36.08</v>
      </c>
      <c r="AH31" s="196">
        <v>0</v>
      </c>
      <c r="AI31" s="196">
        <v>19.52</v>
      </c>
      <c r="AJ31" s="196">
        <v>0</v>
      </c>
      <c r="AK31" s="196">
        <v>4.3499999999999996</v>
      </c>
      <c r="AL31" s="196">
        <v>0</v>
      </c>
      <c r="AM31" s="196">
        <v>0</v>
      </c>
      <c r="AN31" s="196">
        <v>0</v>
      </c>
      <c r="AO31" s="196">
        <v>29.18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2.48</v>
      </c>
      <c r="AE32" s="196">
        <v>0</v>
      </c>
      <c r="AF32" s="196">
        <v>0</v>
      </c>
      <c r="AG32" s="196">
        <v>36.08</v>
      </c>
      <c r="AH32" s="196">
        <v>0</v>
      </c>
      <c r="AI32" s="196">
        <v>19.52</v>
      </c>
      <c r="AJ32" s="196">
        <v>0</v>
      </c>
      <c r="AK32" s="196">
        <v>4.3499999999999996</v>
      </c>
      <c r="AL32" s="196">
        <v>0</v>
      </c>
      <c r="AM32" s="196">
        <v>0</v>
      </c>
      <c r="AN32" s="196">
        <v>0</v>
      </c>
      <c r="AO32" s="196">
        <v>29.18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2.48</v>
      </c>
      <c r="AE33" s="196">
        <v>0</v>
      </c>
      <c r="AF33" s="196">
        <v>0</v>
      </c>
      <c r="AG33" s="196">
        <v>36.08</v>
      </c>
      <c r="AH33" s="196">
        <v>0</v>
      </c>
      <c r="AI33" s="196">
        <v>19.52</v>
      </c>
      <c r="AJ33" s="196">
        <v>0</v>
      </c>
      <c r="AK33" s="196">
        <v>0.35</v>
      </c>
      <c r="AL33" s="196">
        <v>0</v>
      </c>
      <c r="AM33" s="196">
        <v>0</v>
      </c>
      <c r="AN33" s="196">
        <v>0</v>
      </c>
      <c r="AO33" s="196">
        <v>29.18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2.48</v>
      </c>
      <c r="AE34" s="196">
        <v>0</v>
      </c>
      <c r="AF34" s="196">
        <v>0</v>
      </c>
      <c r="AG34" s="196">
        <v>36.08</v>
      </c>
      <c r="AH34" s="196">
        <v>0</v>
      </c>
      <c r="AI34" s="196">
        <v>19.52</v>
      </c>
      <c r="AJ34" s="196">
        <v>0</v>
      </c>
      <c r="AK34" s="196">
        <v>0.35</v>
      </c>
      <c r="AL34" s="196">
        <v>0</v>
      </c>
      <c r="AM34" s="196">
        <v>0</v>
      </c>
      <c r="AN34" s="196">
        <v>0</v>
      </c>
      <c r="AO34" s="196">
        <v>29.18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2.48</v>
      </c>
      <c r="AE35" s="196">
        <v>0</v>
      </c>
      <c r="AF35" s="196">
        <v>0</v>
      </c>
      <c r="AG35" s="196">
        <v>36.08</v>
      </c>
      <c r="AH35" s="196">
        <v>0</v>
      </c>
      <c r="AI35" s="196">
        <v>19.52</v>
      </c>
      <c r="AJ35" s="196">
        <v>0</v>
      </c>
      <c r="AK35" s="196">
        <v>0.35</v>
      </c>
      <c r="AL35" s="196">
        <v>0</v>
      </c>
      <c r="AM35" s="196">
        <v>0</v>
      </c>
      <c r="AN35" s="196">
        <v>0</v>
      </c>
      <c r="AO35" s="196">
        <v>29.18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2.48</v>
      </c>
      <c r="AE36" s="196">
        <v>0</v>
      </c>
      <c r="AF36" s="196">
        <v>0</v>
      </c>
      <c r="AG36" s="196">
        <v>36.08</v>
      </c>
      <c r="AH36" s="196">
        <v>0</v>
      </c>
      <c r="AI36" s="196">
        <v>19.52</v>
      </c>
      <c r="AJ36" s="196">
        <v>0</v>
      </c>
      <c r="AK36" s="196">
        <v>0.35</v>
      </c>
      <c r="AL36" s="196">
        <v>0</v>
      </c>
      <c r="AM36" s="196">
        <v>0</v>
      </c>
      <c r="AN36" s="196">
        <v>0</v>
      </c>
      <c r="AO36" s="196">
        <v>29.18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2.48</v>
      </c>
      <c r="AE37" s="196">
        <v>0</v>
      </c>
      <c r="AF37" s="196">
        <v>0</v>
      </c>
      <c r="AG37" s="196">
        <v>36.08</v>
      </c>
      <c r="AH37" s="196">
        <v>0</v>
      </c>
      <c r="AI37" s="196">
        <v>19.52</v>
      </c>
      <c r="AJ37" s="196">
        <v>0</v>
      </c>
      <c r="AK37" s="196">
        <v>0.35</v>
      </c>
      <c r="AL37" s="196">
        <v>0</v>
      </c>
      <c r="AM37" s="196">
        <v>0</v>
      </c>
      <c r="AN37" s="196">
        <v>0</v>
      </c>
      <c r="AO37" s="196">
        <v>29.18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2.48</v>
      </c>
      <c r="AE38" s="196">
        <v>0</v>
      </c>
      <c r="AF38" s="196">
        <v>0</v>
      </c>
      <c r="AG38" s="196">
        <v>36.08</v>
      </c>
      <c r="AH38" s="196">
        <v>0</v>
      </c>
      <c r="AI38" s="196">
        <v>19.52</v>
      </c>
      <c r="AJ38" s="196">
        <v>0</v>
      </c>
      <c r="AK38" s="196">
        <v>0.35</v>
      </c>
      <c r="AL38" s="196">
        <v>0</v>
      </c>
      <c r="AM38" s="196">
        <v>0</v>
      </c>
      <c r="AN38" s="196">
        <v>0</v>
      </c>
      <c r="AO38" s="196">
        <v>29.18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2.48</v>
      </c>
      <c r="AE39" s="196">
        <v>0</v>
      </c>
      <c r="AF39" s="196">
        <v>0</v>
      </c>
      <c r="AG39" s="196">
        <v>36.08</v>
      </c>
      <c r="AH39" s="196">
        <v>0</v>
      </c>
      <c r="AI39" s="196">
        <v>19.52</v>
      </c>
      <c r="AJ39" s="196">
        <v>0</v>
      </c>
      <c r="AK39" s="196">
        <v>0.35</v>
      </c>
      <c r="AL39" s="196">
        <v>0</v>
      </c>
      <c r="AM39" s="196">
        <v>0</v>
      </c>
      <c r="AN39" s="196">
        <v>0</v>
      </c>
      <c r="AO39" s="196">
        <v>29.18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2.48</v>
      </c>
      <c r="AE40" s="196">
        <v>0</v>
      </c>
      <c r="AF40" s="196">
        <v>0</v>
      </c>
      <c r="AG40" s="196">
        <v>36.08</v>
      </c>
      <c r="AH40" s="196">
        <v>0</v>
      </c>
      <c r="AI40" s="196">
        <v>19.52</v>
      </c>
      <c r="AJ40" s="196">
        <v>0</v>
      </c>
      <c r="AK40" s="196">
        <v>0.35</v>
      </c>
      <c r="AL40" s="196">
        <v>0</v>
      </c>
      <c r="AM40" s="196">
        <v>0</v>
      </c>
      <c r="AN40" s="196">
        <v>0</v>
      </c>
      <c r="AO40" s="196">
        <v>29.18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2.48</v>
      </c>
      <c r="AE41" s="196">
        <v>0</v>
      </c>
      <c r="AF41" s="196">
        <v>0</v>
      </c>
      <c r="AG41" s="196">
        <v>36.08</v>
      </c>
      <c r="AH41" s="196">
        <v>0</v>
      </c>
      <c r="AI41" s="196">
        <v>19.52</v>
      </c>
      <c r="AJ41" s="196">
        <v>0</v>
      </c>
      <c r="AK41" s="196">
        <v>0.35</v>
      </c>
      <c r="AL41" s="196">
        <v>0</v>
      </c>
      <c r="AM41" s="196">
        <v>0</v>
      </c>
      <c r="AN41" s="196">
        <v>0</v>
      </c>
      <c r="AO41" s="196">
        <v>29.18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2.48</v>
      </c>
      <c r="AE42" s="196">
        <v>0</v>
      </c>
      <c r="AF42" s="196">
        <v>0</v>
      </c>
      <c r="AG42" s="196">
        <v>36.08</v>
      </c>
      <c r="AH42" s="196">
        <v>0</v>
      </c>
      <c r="AI42" s="196">
        <v>19.52</v>
      </c>
      <c r="AJ42" s="196">
        <v>0</v>
      </c>
      <c r="AK42" s="196">
        <v>0.35</v>
      </c>
      <c r="AL42" s="196">
        <v>0</v>
      </c>
      <c r="AM42" s="196">
        <v>0</v>
      </c>
      <c r="AN42" s="196">
        <v>0</v>
      </c>
      <c r="AO42" s="196">
        <v>29.18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2.48</v>
      </c>
      <c r="AE43" s="196">
        <v>0</v>
      </c>
      <c r="AF43" s="196">
        <v>0</v>
      </c>
      <c r="AG43" s="196">
        <v>36.08</v>
      </c>
      <c r="AH43" s="196">
        <v>0</v>
      </c>
      <c r="AI43" s="196">
        <v>19.52</v>
      </c>
      <c r="AJ43" s="196">
        <v>0</v>
      </c>
      <c r="AK43" s="196">
        <v>0.35</v>
      </c>
      <c r="AL43" s="196">
        <v>0</v>
      </c>
      <c r="AM43" s="196">
        <v>0</v>
      </c>
      <c r="AN43" s="196">
        <v>0</v>
      </c>
      <c r="AO43" s="196">
        <v>29.18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2.48</v>
      </c>
      <c r="AE44" s="196">
        <v>0</v>
      </c>
      <c r="AF44" s="196">
        <v>0</v>
      </c>
      <c r="AG44" s="196">
        <v>36.08</v>
      </c>
      <c r="AH44" s="196">
        <v>0</v>
      </c>
      <c r="AI44" s="196">
        <v>19.52</v>
      </c>
      <c r="AJ44" s="196">
        <v>0</v>
      </c>
      <c r="AK44" s="196">
        <v>0.35</v>
      </c>
      <c r="AL44" s="196">
        <v>0</v>
      </c>
      <c r="AM44" s="196">
        <v>0</v>
      </c>
      <c r="AN44" s="196">
        <v>0</v>
      </c>
      <c r="AO44" s="196">
        <v>29.18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2.48</v>
      </c>
      <c r="AE45" s="196">
        <v>0</v>
      </c>
      <c r="AF45" s="196">
        <v>0</v>
      </c>
      <c r="AG45" s="196">
        <v>36.08</v>
      </c>
      <c r="AH45" s="196">
        <v>0</v>
      </c>
      <c r="AI45" s="196">
        <v>19.52</v>
      </c>
      <c r="AJ45" s="196">
        <v>0</v>
      </c>
      <c r="AK45" s="196">
        <v>0.35</v>
      </c>
      <c r="AL45" s="196">
        <v>0</v>
      </c>
      <c r="AM45" s="196">
        <v>0</v>
      </c>
      <c r="AN45" s="196">
        <v>0</v>
      </c>
      <c r="AO45" s="196">
        <v>29.18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2.48</v>
      </c>
      <c r="AE46" s="196">
        <v>0</v>
      </c>
      <c r="AF46" s="196">
        <v>0</v>
      </c>
      <c r="AG46" s="196">
        <v>36.08</v>
      </c>
      <c r="AH46" s="196">
        <v>0</v>
      </c>
      <c r="AI46" s="196">
        <v>19.52</v>
      </c>
      <c r="AJ46" s="196">
        <v>0</v>
      </c>
      <c r="AK46" s="196">
        <v>0.35</v>
      </c>
      <c r="AL46" s="196">
        <v>0</v>
      </c>
      <c r="AM46" s="196">
        <v>0</v>
      </c>
      <c r="AN46" s="196">
        <v>0</v>
      </c>
      <c r="AO46" s="196">
        <v>29.18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2.48</v>
      </c>
      <c r="AE47" s="196">
        <v>0</v>
      </c>
      <c r="AF47" s="196">
        <v>0</v>
      </c>
      <c r="AG47" s="196">
        <v>36.08</v>
      </c>
      <c r="AH47" s="196">
        <v>0</v>
      </c>
      <c r="AI47" s="196">
        <v>19.52</v>
      </c>
      <c r="AJ47" s="196">
        <v>0</v>
      </c>
      <c r="AK47" s="196">
        <v>0.35</v>
      </c>
      <c r="AL47" s="196">
        <v>0</v>
      </c>
      <c r="AM47" s="196">
        <v>0</v>
      </c>
      <c r="AN47" s="196">
        <v>0</v>
      </c>
      <c r="AO47" s="196">
        <v>29.18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2.48</v>
      </c>
      <c r="AE48" s="196">
        <v>0</v>
      </c>
      <c r="AF48" s="196">
        <v>0</v>
      </c>
      <c r="AG48" s="196">
        <v>36.08</v>
      </c>
      <c r="AH48" s="196">
        <v>0</v>
      </c>
      <c r="AI48" s="196">
        <v>19.52</v>
      </c>
      <c r="AJ48" s="196">
        <v>0</v>
      </c>
      <c r="AK48" s="196">
        <v>0.35</v>
      </c>
      <c r="AL48" s="196">
        <v>0</v>
      </c>
      <c r="AM48" s="196">
        <v>0</v>
      </c>
      <c r="AN48" s="196">
        <v>0</v>
      </c>
      <c r="AO48" s="196">
        <v>29.18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2.48</v>
      </c>
      <c r="AE49" s="196">
        <v>0</v>
      </c>
      <c r="AF49" s="196">
        <v>0</v>
      </c>
      <c r="AG49" s="196">
        <v>36.08</v>
      </c>
      <c r="AH49" s="196">
        <v>0</v>
      </c>
      <c r="AI49" s="196">
        <v>19.52</v>
      </c>
      <c r="AJ49" s="196">
        <v>0</v>
      </c>
      <c r="AK49" s="196">
        <v>0.35</v>
      </c>
      <c r="AL49" s="196">
        <v>0</v>
      </c>
      <c r="AM49" s="196">
        <v>0</v>
      </c>
      <c r="AN49" s="196">
        <v>0</v>
      </c>
      <c r="AO49" s="196">
        <v>29.18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2.48</v>
      </c>
      <c r="AE50" s="196">
        <v>0</v>
      </c>
      <c r="AF50" s="196">
        <v>0</v>
      </c>
      <c r="AG50" s="196">
        <v>36.08</v>
      </c>
      <c r="AH50" s="196">
        <v>0</v>
      </c>
      <c r="AI50" s="196">
        <v>19.52</v>
      </c>
      <c r="AJ50" s="196">
        <v>0</v>
      </c>
      <c r="AK50" s="196">
        <v>0.35</v>
      </c>
      <c r="AL50" s="196">
        <v>0</v>
      </c>
      <c r="AM50" s="196">
        <v>0</v>
      </c>
      <c r="AN50" s="196">
        <v>0</v>
      </c>
      <c r="AO50" s="196">
        <v>29.18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2.48</v>
      </c>
      <c r="AE51" s="196">
        <v>0</v>
      </c>
      <c r="AF51" s="196">
        <v>0</v>
      </c>
      <c r="AG51" s="196">
        <v>36.08</v>
      </c>
      <c r="AH51" s="196">
        <v>0</v>
      </c>
      <c r="AI51" s="196">
        <v>19.52</v>
      </c>
      <c r="AJ51" s="196">
        <v>0</v>
      </c>
      <c r="AK51" s="196">
        <v>4.3499999999999996</v>
      </c>
      <c r="AL51" s="196">
        <v>0</v>
      </c>
      <c r="AM51" s="196">
        <v>0</v>
      </c>
      <c r="AN51" s="196">
        <v>0</v>
      </c>
      <c r="AO51" s="196">
        <v>29.18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2.48</v>
      </c>
      <c r="AE52" s="196">
        <v>0</v>
      </c>
      <c r="AF52" s="196">
        <v>0</v>
      </c>
      <c r="AG52" s="196">
        <v>36.08</v>
      </c>
      <c r="AH52" s="196">
        <v>0</v>
      </c>
      <c r="AI52" s="196">
        <v>19.52</v>
      </c>
      <c r="AJ52" s="196">
        <v>0</v>
      </c>
      <c r="AK52" s="196">
        <v>4.3499999999999996</v>
      </c>
      <c r="AL52" s="196">
        <v>0</v>
      </c>
      <c r="AM52" s="196">
        <v>0</v>
      </c>
      <c r="AN52" s="196">
        <v>0</v>
      </c>
      <c r="AO52" s="196">
        <v>29.18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2.48</v>
      </c>
      <c r="AE53" s="196">
        <v>0</v>
      </c>
      <c r="AF53" s="196">
        <v>0</v>
      </c>
      <c r="AG53" s="196">
        <v>36.08</v>
      </c>
      <c r="AH53" s="196">
        <v>0</v>
      </c>
      <c r="AI53" s="196">
        <v>19.52</v>
      </c>
      <c r="AJ53" s="196">
        <v>0</v>
      </c>
      <c r="AK53" s="196">
        <v>4.3499999999999996</v>
      </c>
      <c r="AL53" s="196">
        <v>0</v>
      </c>
      <c r="AM53" s="196">
        <v>0</v>
      </c>
      <c r="AN53" s="196">
        <v>0</v>
      </c>
      <c r="AO53" s="196">
        <v>29.18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2.48</v>
      </c>
      <c r="AE54" s="196">
        <v>0</v>
      </c>
      <c r="AF54" s="196">
        <v>0</v>
      </c>
      <c r="AG54" s="196">
        <v>36.08</v>
      </c>
      <c r="AH54" s="196">
        <v>0</v>
      </c>
      <c r="AI54" s="196">
        <v>19.52</v>
      </c>
      <c r="AJ54" s="196">
        <v>0</v>
      </c>
      <c r="AK54" s="196">
        <v>4.3499999999999996</v>
      </c>
      <c r="AL54" s="196">
        <v>0</v>
      </c>
      <c r="AM54" s="196">
        <v>0</v>
      </c>
      <c r="AN54" s="196">
        <v>0</v>
      </c>
      <c r="AO54" s="196">
        <v>29.18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2.48</v>
      </c>
      <c r="AE55" s="196">
        <v>0</v>
      </c>
      <c r="AF55" s="196">
        <v>0</v>
      </c>
      <c r="AG55" s="196">
        <v>36.08</v>
      </c>
      <c r="AH55" s="196">
        <v>0</v>
      </c>
      <c r="AI55" s="196">
        <v>19.52</v>
      </c>
      <c r="AJ55" s="196">
        <v>0</v>
      </c>
      <c r="AK55" s="196">
        <v>4.3499999999999996</v>
      </c>
      <c r="AL55" s="196">
        <v>0</v>
      </c>
      <c r="AM55" s="196">
        <v>0</v>
      </c>
      <c r="AN55" s="196">
        <v>0</v>
      </c>
      <c r="AO55" s="196">
        <v>29.18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2.48</v>
      </c>
      <c r="AE56" s="196">
        <v>0</v>
      </c>
      <c r="AF56" s="196">
        <v>0</v>
      </c>
      <c r="AG56" s="196">
        <v>36.08</v>
      </c>
      <c r="AH56" s="196">
        <v>0</v>
      </c>
      <c r="AI56" s="196">
        <v>19.52</v>
      </c>
      <c r="AJ56" s="196">
        <v>0</v>
      </c>
      <c r="AK56" s="196">
        <v>4.3499999999999996</v>
      </c>
      <c r="AL56" s="196">
        <v>0</v>
      </c>
      <c r="AM56" s="196">
        <v>0</v>
      </c>
      <c r="AN56" s="196">
        <v>0</v>
      </c>
      <c r="AO56" s="196">
        <v>29.18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2.48</v>
      </c>
      <c r="AE57" s="196">
        <v>0</v>
      </c>
      <c r="AF57" s="196">
        <v>0</v>
      </c>
      <c r="AG57" s="196">
        <v>36.08</v>
      </c>
      <c r="AH57" s="196">
        <v>0</v>
      </c>
      <c r="AI57" s="196">
        <v>19.52</v>
      </c>
      <c r="AJ57" s="196">
        <v>0</v>
      </c>
      <c r="AK57" s="196">
        <v>4.1399999999999997</v>
      </c>
      <c r="AL57" s="196">
        <v>0</v>
      </c>
      <c r="AM57" s="196">
        <v>0</v>
      </c>
      <c r="AN57" s="196">
        <v>0</v>
      </c>
      <c r="AO57" s="196">
        <v>29.18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2.48</v>
      </c>
      <c r="AE58" s="196">
        <v>0</v>
      </c>
      <c r="AF58" s="196">
        <v>0</v>
      </c>
      <c r="AG58" s="196">
        <v>36.08</v>
      </c>
      <c r="AH58" s="196">
        <v>0</v>
      </c>
      <c r="AI58" s="196">
        <v>19.52</v>
      </c>
      <c r="AJ58" s="196">
        <v>0</v>
      </c>
      <c r="AK58" s="196">
        <v>4.1399999999999997</v>
      </c>
      <c r="AL58" s="196">
        <v>0</v>
      </c>
      <c r="AM58" s="196">
        <v>0</v>
      </c>
      <c r="AN58" s="196">
        <v>0</v>
      </c>
      <c r="AO58" s="196">
        <v>29.18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2.48</v>
      </c>
      <c r="AE59" s="196">
        <v>0</v>
      </c>
      <c r="AF59" s="196">
        <v>0</v>
      </c>
      <c r="AG59" s="196">
        <v>36.08</v>
      </c>
      <c r="AH59" s="196">
        <v>0</v>
      </c>
      <c r="AI59" s="196">
        <v>19.52</v>
      </c>
      <c r="AJ59" s="196">
        <v>0</v>
      </c>
      <c r="AK59" s="196">
        <v>4.1399999999999997</v>
      </c>
      <c r="AL59" s="196">
        <v>0</v>
      </c>
      <c r="AM59" s="196">
        <v>0</v>
      </c>
      <c r="AN59" s="196">
        <v>0</v>
      </c>
      <c r="AO59" s="196">
        <v>29.18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2.48</v>
      </c>
      <c r="AE60" s="196">
        <v>0</v>
      </c>
      <c r="AF60" s="196">
        <v>0</v>
      </c>
      <c r="AG60" s="196">
        <v>36.08</v>
      </c>
      <c r="AH60" s="196">
        <v>0</v>
      </c>
      <c r="AI60" s="196">
        <v>19.52</v>
      </c>
      <c r="AJ60" s="196">
        <v>0</v>
      </c>
      <c r="AK60" s="196">
        <v>4.1399999999999997</v>
      </c>
      <c r="AL60" s="196">
        <v>0</v>
      </c>
      <c r="AM60" s="196">
        <v>0</v>
      </c>
      <c r="AN60" s="196">
        <v>0</v>
      </c>
      <c r="AO60" s="196">
        <v>29.18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2.48</v>
      </c>
      <c r="AE61" s="196">
        <v>0</v>
      </c>
      <c r="AF61" s="196">
        <v>0</v>
      </c>
      <c r="AG61" s="196">
        <v>36.08</v>
      </c>
      <c r="AH61" s="196">
        <v>0</v>
      </c>
      <c r="AI61" s="196">
        <v>19.52</v>
      </c>
      <c r="AJ61" s="196">
        <v>0</v>
      </c>
      <c r="AK61" s="196">
        <v>4.1399999999999997</v>
      </c>
      <c r="AL61" s="196">
        <v>0</v>
      </c>
      <c r="AM61" s="196">
        <v>0</v>
      </c>
      <c r="AN61" s="196">
        <v>0</v>
      </c>
      <c r="AO61" s="196">
        <v>29.18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2.48</v>
      </c>
      <c r="AE62" s="196">
        <v>0</v>
      </c>
      <c r="AF62" s="196">
        <v>0</v>
      </c>
      <c r="AG62" s="196">
        <v>36.08</v>
      </c>
      <c r="AH62" s="196">
        <v>0</v>
      </c>
      <c r="AI62" s="196">
        <v>19.52</v>
      </c>
      <c r="AJ62" s="196">
        <v>0</v>
      </c>
      <c r="AK62" s="196">
        <v>4.1399999999999997</v>
      </c>
      <c r="AL62" s="196">
        <v>0</v>
      </c>
      <c r="AM62" s="196">
        <v>0</v>
      </c>
      <c r="AN62" s="196">
        <v>0</v>
      </c>
      <c r="AO62" s="196">
        <v>29.18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2.48</v>
      </c>
      <c r="AE63" s="196">
        <v>0</v>
      </c>
      <c r="AF63" s="196">
        <v>0</v>
      </c>
      <c r="AG63" s="196">
        <v>36.08</v>
      </c>
      <c r="AH63" s="196">
        <v>0</v>
      </c>
      <c r="AI63" s="196">
        <v>19.52</v>
      </c>
      <c r="AJ63" s="196">
        <v>0</v>
      </c>
      <c r="AK63" s="196">
        <v>4.1399999999999997</v>
      </c>
      <c r="AL63" s="196">
        <v>0</v>
      </c>
      <c r="AM63" s="196">
        <v>0</v>
      </c>
      <c r="AN63" s="196">
        <v>0</v>
      </c>
      <c r="AO63" s="196">
        <v>29.18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2.48</v>
      </c>
      <c r="AE64" s="196">
        <v>0</v>
      </c>
      <c r="AF64" s="196">
        <v>0</v>
      </c>
      <c r="AG64" s="196">
        <v>36.08</v>
      </c>
      <c r="AH64" s="196">
        <v>0</v>
      </c>
      <c r="AI64" s="196">
        <v>19.52</v>
      </c>
      <c r="AJ64" s="196">
        <v>0</v>
      </c>
      <c r="AK64" s="196">
        <v>4.1399999999999997</v>
      </c>
      <c r="AL64" s="196">
        <v>0</v>
      </c>
      <c r="AM64" s="196">
        <v>0</v>
      </c>
      <c r="AN64" s="196">
        <v>0</v>
      </c>
      <c r="AO64" s="196">
        <v>29.18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2.48</v>
      </c>
      <c r="AE65" s="196">
        <v>0</v>
      </c>
      <c r="AF65" s="196">
        <v>0</v>
      </c>
      <c r="AG65" s="196">
        <v>36.08</v>
      </c>
      <c r="AH65" s="196">
        <v>0</v>
      </c>
      <c r="AI65" s="196">
        <v>19.52</v>
      </c>
      <c r="AJ65" s="196">
        <v>0</v>
      </c>
      <c r="AK65" s="196">
        <v>4.1399999999999997</v>
      </c>
      <c r="AL65" s="196">
        <v>0</v>
      </c>
      <c r="AM65" s="196">
        <v>0</v>
      </c>
      <c r="AN65" s="196">
        <v>0</v>
      </c>
      <c r="AO65" s="196">
        <v>29.18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2.48</v>
      </c>
      <c r="AE66" s="196">
        <v>0</v>
      </c>
      <c r="AF66" s="196">
        <v>0</v>
      </c>
      <c r="AG66" s="196">
        <v>36.08</v>
      </c>
      <c r="AH66" s="196">
        <v>0</v>
      </c>
      <c r="AI66" s="196">
        <v>19.52</v>
      </c>
      <c r="AJ66" s="196">
        <v>0</v>
      </c>
      <c r="AK66" s="196">
        <v>4.1399999999999997</v>
      </c>
      <c r="AL66" s="196">
        <v>0</v>
      </c>
      <c r="AM66" s="196">
        <v>0</v>
      </c>
      <c r="AN66" s="196">
        <v>0</v>
      </c>
      <c r="AO66" s="196">
        <v>29.18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2.48</v>
      </c>
      <c r="AE67" s="196">
        <v>0</v>
      </c>
      <c r="AF67" s="196">
        <v>0</v>
      </c>
      <c r="AG67" s="196">
        <v>36.08</v>
      </c>
      <c r="AH67" s="196">
        <v>0</v>
      </c>
      <c r="AI67" s="196">
        <v>19.52</v>
      </c>
      <c r="AJ67" s="196">
        <v>0</v>
      </c>
      <c r="AK67" s="196">
        <v>4.3499999999999996</v>
      </c>
      <c r="AL67" s="196">
        <v>0</v>
      </c>
      <c r="AM67" s="196">
        <v>0</v>
      </c>
      <c r="AN67" s="196">
        <v>0</v>
      </c>
      <c r="AO67" s="196">
        <v>29.18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2.48</v>
      </c>
      <c r="AE68" s="196">
        <v>0</v>
      </c>
      <c r="AF68" s="196">
        <v>0</v>
      </c>
      <c r="AG68" s="196">
        <v>36.08</v>
      </c>
      <c r="AH68" s="196">
        <v>0</v>
      </c>
      <c r="AI68" s="196">
        <v>19.52</v>
      </c>
      <c r="AJ68" s="196">
        <v>0</v>
      </c>
      <c r="AK68" s="196">
        <v>4.3499999999999996</v>
      </c>
      <c r="AL68" s="196">
        <v>0</v>
      </c>
      <c r="AM68" s="196">
        <v>0</v>
      </c>
      <c r="AN68" s="196">
        <v>0</v>
      </c>
      <c r="AO68" s="196">
        <v>29.18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2.48</v>
      </c>
      <c r="AE69" s="196">
        <v>0</v>
      </c>
      <c r="AF69" s="196">
        <v>0</v>
      </c>
      <c r="AG69" s="196">
        <v>36.08</v>
      </c>
      <c r="AH69" s="196">
        <v>0</v>
      </c>
      <c r="AI69" s="196">
        <v>19.52</v>
      </c>
      <c r="AJ69" s="196">
        <v>0</v>
      </c>
      <c r="AK69" s="196">
        <v>4.3499999999999996</v>
      </c>
      <c r="AL69" s="196">
        <v>0</v>
      </c>
      <c r="AM69" s="196">
        <v>0</v>
      </c>
      <c r="AN69" s="196">
        <v>0</v>
      </c>
      <c r="AO69" s="196">
        <v>29.18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2.48</v>
      </c>
      <c r="AE70" s="196">
        <v>0</v>
      </c>
      <c r="AF70" s="196">
        <v>0</v>
      </c>
      <c r="AG70" s="196">
        <v>36.08</v>
      </c>
      <c r="AH70" s="196">
        <v>0</v>
      </c>
      <c r="AI70" s="196">
        <v>19.52</v>
      </c>
      <c r="AJ70" s="196">
        <v>0</v>
      </c>
      <c r="AK70" s="196">
        <v>4.3499999999999996</v>
      </c>
      <c r="AL70" s="196">
        <v>0</v>
      </c>
      <c r="AM70" s="196">
        <v>0</v>
      </c>
      <c r="AN70" s="196">
        <v>0</v>
      </c>
      <c r="AO70" s="196">
        <v>29.18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2.48</v>
      </c>
      <c r="AE71" s="196">
        <v>0</v>
      </c>
      <c r="AF71" s="196">
        <v>0</v>
      </c>
      <c r="AG71" s="196">
        <v>36.08</v>
      </c>
      <c r="AH71" s="196">
        <v>0</v>
      </c>
      <c r="AI71" s="196">
        <v>19.52</v>
      </c>
      <c r="AJ71" s="196">
        <v>0</v>
      </c>
      <c r="AK71" s="196">
        <v>0.35</v>
      </c>
      <c r="AL71" s="196">
        <v>0</v>
      </c>
      <c r="AM71" s="196">
        <v>0</v>
      </c>
      <c r="AN71" s="196">
        <v>0</v>
      </c>
      <c r="AO71" s="196">
        <v>29.18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2.48</v>
      </c>
      <c r="AE72" s="196">
        <v>0</v>
      </c>
      <c r="AF72" s="196">
        <v>0</v>
      </c>
      <c r="AG72" s="196">
        <v>36.08</v>
      </c>
      <c r="AH72" s="196">
        <v>0</v>
      </c>
      <c r="AI72" s="196">
        <v>19.52</v>
      </c>
      <c r="AJ72" s="196">
        <v>0</v>
      </c>
      <c r="AK72" s="196">
        <v>0.35</v>
      </c>
      <c r="AL72" s="196">
        <v>0</v>
      </c>
      <c r="AM72" s="196">
        <v>0</v>
      </c>
      <c r="AN72" s="196">
        <v>0</v>
      </c>
      <c r="AO72" s="196">
        <v>29.18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2.48</v>
      </c>
      <c r="AE73" s="196">
        <v>0</v>
      </c>
      <c r="AF73" s="196">
        <v>0</v>
      </c>
      <c r="AG73" s="196">
        <v>36.08</v>
      </c>
      <c r="AH73" s="196">
        <v>0</v>
      </c>
      <c r="AI73" s="196">
        <v>19.52</v>
      </c>
      <c r="AJ73" s="196">
        <v>0</v>
      </c>
      <c r="AK73" s="196">
        <v>0.35</v>
      </c>
      <c r="AL73" s="196">
        <v>0</v>
      </c>
      <c r="AM73" s="196">
        <v>0</v>
      </c>
      <c r="AN73" s="196">
        <v>0</v>
      </c>
      <c r="AO73" s="196">
        <v>29.18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2.48</v>
      </c>
      <c r="AE74" s="196">
        <v>0</v>
      </c>
      <c r="AF74" s="196">
        <v>0</v>
      </c>
      <c r="AG74" s="196">
        <v>36.08</v>
      </c>
      <c r="AH74" s="196">
        <v>0</v>
      </c>
      <c r="AI74" s="196">
        <v>19.52</v>
      </c>
      <c r="AJ74" s="196">
        <v>0</v>
      </c>
      <c r="AK74" s="196">
        <v>0.35</v>
      </c>
      <c r="AL74" s="196">
        <v>0</v>
      </c>
      <c r="AM74" s="196">
        <v>0</v>
      </c>
      <c r="AN74" s="196">
        <v>0</v>
      </c>
      <c r="AO74" s="196">
        <v>29.18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2.48</v>
      </c>
      <c r="AE75" s="196">
        <v>0</v>
      </c>
      <c r="AF75" s="196">
        <v>0</v>
      </c>
      <c r="AG75" s="196">
        <v>36.08</v>
      </c>
      <c r="AH75" s="196">
        <v>0</v>
      </c>
      <c r="AI75" s="196">
        <v>19.52</v>
      </c>
      <c r="AJ75" s="196">
        <v>0</v>
      </c>
      <c r="AK75" s="196">
        <v>0.35</v>
      </c>
      <c r="AL75" s="196">
        <v>0</v>
      </c>
      <c r="AM75" s="196">
        <v>0</v>
      </c>
      <c r="AN75" s="196">
        <v>0</v>
      </c>
      <c r="AO75" s="196">
        <v>29.18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2.48</v>
      </c>
      <c r="AE76" s="196">
        <v>0</v>
      </c>
      <c r="AF76" s="196">
        <v>0</v>
      </c>
      <c r="AG76" s="196">
        <v>36.08</v>
      </c>
      <c r="AH76" s="196">
        <v>0</v>
      </c>
      <c r="AI76" s="196">
        <v>19.52</v>
      </c>
      <c r="AJ76" s="196">
        <v>0</v>
      </c>
      <c r="AK76" s="196">
        <v>0.35</v>
      </c>
      <c r="AL76" s="196">
        <v>0</v>
      </c>
      <c r="AM76" s="196">
        <v>0</v>
      </c>
      <c r="AN76" s="196">
        <v>0</v>
      </c>
      <c r="AO76" s="196">
        <v>29.18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2.48</v>
      </c>
      <c r="AE77" s="196">
        <v>0</v>
      </c>
      <c r="AF77" s="196">
        <v>0</v>
      </c>
      <c r="AG77" s="196">
        <v>36.08</v>
      </c>
      <c r="AH77" s="196">
        <v>0</v>
      </c>
      <c r="AI77" s="196">
        <v>19.52</v>
      </c>
      <c r="AJ77" s="196">
        <v>0</v>
      </c>
      <c r="AK77" s="196">
        <v>0.35</v>
      </c>
      <c r="AL77" s="196">
        <v>0</v>
      </c>
      <c r="AM77" s="196">
        <v>0</v>
      </c>
      <c r="AN77" s="196">
        <v>0</v>
      </c>
      <c r="AO77" s="196">
        <v>29.18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2.48</v>
      </c>
      <c r="AE78" s="196">
        <v>0</v>
      </c>
      <c r="AF78" s="196">
        <v>0</v>
      </c>
      <c r="AG78" s="196">
        <v>36.08</v>
      </c>
      <c r="AH78" s="196">
        <v>0</v>
      </c>
      <c r="AI78" s="196">
        <v>19.52</v>
      </c>
      <c r="AJ78" s="196">
        <v>0</v>
      </c>
      <c r="AK78" s="196">
        <v>0.35</v>
      </c>
      <c r="AL78" s="196">
        <v>0</v>
      </c>
      <c r="AM78" s="196">
        <v>0</v>
      </c>
      <c r="AN78" s="196">
        <v>0</v>
      </c>
      <c r="AO78" s="196">
        <v>29.18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2.48</v>
      </c>
      <c r="AE79" s="196">
        <v>0</v>
      </c>
      <c r="AF79" s="196">
        <v>0</v>
      </c>
      <c r="AG79" s="196">
        <v>36.08</v>
      </c>
      <c r="AH79" s="196">
        <v>0</v>
      </c>
      <c r="AI79" s="196">
        <v>19.52</v>
      </c>
      <c r="AJ79" s="196">
        <v>0</v>
      </c>
      <c r="AK79" s="196">
        <v>0.35</v>
      </c>
      <c r="AL79" s="196">
        <v>0</v>
      </c>
      <c r="AM79" s="196">
        <v>0</v>
      </c>
      <c r="AN79" s="196">
        <v>0</v>
      </c>
      <c r="AO79" s="196">
        <v>29.18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2.48</v>
      </c>
      <c r="AE80" s="196">
        <v>0</v>
      </c>
      <c r="AF80" s="196">
        <v>0</v>
      </c>
      <c r="AG80" s="196">
        <v>36.08</v>
      </c>
      <c r="AH80" s="196">
        <v>0</v>
      </c>
      <c r="AI80" s="196">
        <v>19.52</v>
      </c>
      <c r="AJ80" s="196">
        <v>0</v>
      </c>
      <c r="AK80" s="196">
        <v>0.35</v>
      </c>
      <c r="AL80" s="196">
        <v>0</v>
      </c>
      <c r="AM80" s="196">
        <v>0</v>
      </c>
      <c r="AN80" s="196">
        <v>0</v>
      </c>
      <c r="AO80" s="196">
        <v>29.18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2.48</v>
      </c>
      <c r="AE81" s="196">
        <v>0</v>
      </c>
      <c r="AF81" s="196">
        <v>0</v>
      </c>
      <c r="AG81" s="196">
        <v>36.08</v>
      </c>
      <c r="AH81" s="196">
        <v>0</v>
      </c>
      <c r="AI81" s="196">
        <v>19.52</v>
      </c>
      <c r="AJ81" s="196">
        <v>0</v>
      </c>
      <c r="AK81" s="196">
        <v>0.35</v>
      </c>
      <c r="AL81" s="196">
        <v>0</v>
      </c>
      <c r="AM81" s="196">
        <v>0</v>
      </c>
      <c r="AN81" s="196">
        <v>0</v>
      </c>
      <c r="AO81" s="196">
        <v>29.18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2.48</v>
      </c>
      <c r="AE82" s="196">
        <v>0</v>
      </c>
      <c r="AF82" s="196">
        <v>0</v>
      </c>
      <c r="AG82" s="196">
        <v>36.08</v>
      </c>
      <c r="AH82" s="196">
        <v>0</v>
      </c>
      <c r="AI82" s="196">
        <v>19.52</v>
      </c>
      <c r="AJ82" s="196">
        <v>0</v>
      </c>
      <c r="AK82" s="196">
        <v>0.35</v>
      </c>
      <c r="AL82" s="196">
        <v>0</v>
      </c>
      <c r="AM82" s="196">
        <v>0</v>
      </c>
      <c r="AN82" s="196">
        <v>0</v>
      </c>
      <c r="AO82" s="196">
        <v>29.18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2.48</v>
      </c>
      <c r="AE83" s="196">
        <v>0</v>
      </c>
      <c r="AF83" s="196">
        <v>0</v>
      </c>
      <c r="AG83" s="196">
        <v>36.08</v>
      </c>
      <c r="AH83" s="196">
        <v>0</v>
      </c>
      <c r="AI83" s="196">
        <v>19.52</v>
      </c>
      <c r="AJ83" s="196">
        <v>0</v>
      </c>
      <c r="AK83" s="196">
        <v>0.35</v>
      </c>
      <c r="AL83" s="196">
        <v>0</v>
      </c>
      <c r="AM83" s="196">
        <v>0</v>
      </c>
      <c r="AN83" s="196">
        <v>0</v>
      </c>
      <c r="AO83" s="196">
        <v>29.18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2.48</v>
      </c>
      <c r="AE84" s="196">
        <v>0</v>
      </c>
      <c r="AF84" s="196">
        <v>0</v>
      </c>
      <c r="AG84" s="196">
        <v>36.08</v>
      </c>
      <c r="AH84" s="196">
        <v>0</v>
      </c>
      <c r="AI84" s="196">
        <v>19.52</v>
      </c>
      <c r="AJ84" s="196">
        <v>0</v>
      </c>
      <c r="AK84" s="196">
        <v>0.35</v>
      </c>
      <c r="AL84" s="196">
        <v>0</v>
      </c>
      <c r="AM84" s="196">
        <v>0</v>
      </c>
      <c r="AN84" s="196">
        <v>0</v>
      </c>
      <c r="AO84" s="196">
        <v>29.18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2.48</v>
      </c>
      <c r="AE85" s="196">
        <v>0</v>
      </c>
      <c r="AF85" s="196">
        <v>0</v>
      </c>
      <c r="AG85" s="196">
        <v>36.08</v>
      </c>
      <c r="AH85" s="196">
        <v>0</v>
      </c>
      <c r="AI85" s="196">
        <v>19.52</v>
      </c>
      <c r="AJ85" s="196">
        <v>0</v>
      </c>
      <c r="AK85" s="196">
        <v>0.35</v>
      </c>
      <c r="AL85" s="196">
        <v>0</v>
      </c>
      <c r="AM85" s="196">
        <v>0</v>
      </c>
      <c r="AN85" s="196">
        <v>0</v>
      </c>
      <c r="AO85" s="196">
        <v>29.18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2.48</v>
      </c>
      <c r="AE86" s="196">
        <v>0</v>
      </c>
      <c r="AF86" s="196">
        <v>0</v>
      </c>
      <c r="AG86" s="196">
        <v>36.08</v>
      </c>
      <c r="AH86" s="196">
        <v>0</v>
      </c>
      <c r="AI86" s="196">
        <v>19.52</v>
      </c>
      <c r="AJ86" s="196">
        <v>0</v>
      </c>
      <c r="AK86" s="196">
        <v>0.35</v>
      </c>
      <c r="AL86" s="196">
        <v>0</v>
      </c>
      <c r="AM86" s="196">
        <v>0</v>
      </c>
      <c r="AN86" s="196">
        <v>0</v>
      </c>
      <c r="AO86" s="196">
        <v>29.18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2.48</v>
      </c>
      <c r="AE87" s="196">
        <v>0</v>
      </c>
      <c r="AF87" s="196">
        <v>0</v>
      </c>
      <c r="AG87" s="196">
        <v>36.08</v>
      </c>
      <c r="AH87" s="196">
        <v>0</v>
      </c>
      <c r="AI87" s="196">
        <v>19.52</v>
      </c>
      <c r="AJ87" s="196">
        <v>0</v>
      </c>
      <c r="AK87" s="196">
        <v>4.3499999999999996</v>
      </c>
      <c r="AL87" s="196">
        <v>0</v>
      </c>
      <c r="AM87" s="196">
        <v>0</v>
      </c>
      <c r="AN87" s="196">
        <v>0</v>
      </c>
      <c r="AO87" s="196">
        <v>29.18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2.48</v>
      </c>
      <c r="AE88" s="196">
        <v>0</v>
      </c>
      <c r="AF88" s="196">
        <v>0</v>
      </c>
      <c r="AG88" s="196">
        <v>36.08</v>
      </c>
      <c r="AH88" s="196">
        <v>0</v>
      </c>
      <c r="AI88" s="196">
        <v>19.52</v>
      </c>
      <c r="AJ88" s="196">
        <v>0</v>
      </c>
      <c r="AK88" s="196">
        <v>4.3499999999999996</v>
      </c>
      <c r="AL88" s="196">
        <v>0</v>
      </c>
      <c r="AM88" s="196">
        <v>0</v>
      </c>
      <c r="AN88" s="196">
        <v>0</v>
      </c>
      <c r="AO88" s="196">
        <v>29.18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2.48</v>
      </c>
      <c r="AE89" s="196">
        <v>0</v>
      </c>
      <c r="AF89" s="196">
        <v>0</v>
      </c>
      <c r="AG89" s="196">
        <v>36.08</v>
      </c>
      <c r="AH89" s="196">
        <v>0</v>
      </c>
      <c r="AI89" s="196">
        <v>19.52</v>
      </c>
      <c r="AJ89" s="196">
        <v>0</v>
      </c>
      <c r="AK89" s="196">
        <v>4.3499999999999996</v>
      </c>
      <c r="AL89" s="196">
        <v>0</v>
      </c>
      <c r="AM89" s="196">
        <v>0</v>
      </c>
      <c r="AN89" s="196">
        <v>0</v>
      </c>
      <c r="AO89" s="196">
        <v>29.18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2.48</v>
      </c>
      <c r="AE90" s="196">
        <v>0</v>
      </c>
      <c r="AF90" s="196">
        <v>0</v>
      </c>
      <c r="AG90" s="196">
        <v>36.08</v>
      </c>
      <c r="AH90" s="196">
        <v>0</v>
      </c>
      <c r="AI90" s="196">
        <v>19.52</v>
      </c>
      <c r="AJ90" s="196">
        <v>0</v>
      </c>
      <c r="AK90" s="196">
        <v>4.3499999999999996</v>
      </c>
      <c r="AL90" s="196">
        <v>0</v>
      </c>
      <c r="AM90" s="196">
        <v>0</v>
      </c>
      <c r="AN90" s="196">
        <v>0</v>
      </c>
      <c r="AO90" s="196">
        <v>29.18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2.48</v>
      </c>
      <c r="AE91" s="196">
        <v>0</v>
      </c>
      <c r="AF91" s="196">
        <v>0</v>
      </c>
      <c r="AG91" s="196">
        <v>36.08</v>
      </c>
      <c r="AH91" s="196">
        <v>0</v>
      </c>
      <c r="AI91" s="196">
        <v>19.52</v>
      </c>
      <c r="AJ91" s="196">
        <v>0</v>
      </c>
      <c r="AK91" s="196">
        <v>3.72</v>
      </c>
      <c r="AL91" s="196">
        <v>0</v>
      </c>
      <c r="AM91" s="196">
        <v>0</v>
      </c>
      <c r="AN91" s="196">
        <v>0</v>
      </c>
      <c r="AO91" s="196">
        <v>29.18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2.48</v>
      </c>
      <c r="AE92" s="196">
        <v>0</v>
      </c>
      <c r="AF92" s="196">
        <v>0</v>
      </c>
      <c r="AG92" s="196">
        <v>36.08</v>
      </c>
      <c r="AH92" s="196">
        <v>0</v>
      </c>
      <c r="AI92" s="196">
        <v>19.52</v>
      </c>
      <c r="AJ92" s="196">
        <v>0</v>
      </c>
      <c r="AK92" s="196">
        <v>3.72</v>
      </c>
      <c r="AL92" s="196">
        <v>0</v>
      </c>
      <c r="AM92" s="196">
        <v>0</v>
      </c>
      <c r="AN92" s="196">
        <v>0</v>
      </c>
      <c r="AO92" s="196">
        <v>29.18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2.48</v>
      </c>
      <c r="AE93" s="196">
        <v>0</v>
      </c>
      <c r="AF93" s="196">
        <v>0</v>
      </c>
      <c r="AG93" s="196">
        <v>36.08</v>
      </c>
      <c r="AH93" s="196">
        <v>0</v>
      </c>
      <c r="AI93" s="196">
        <v>19.52</v>
      </c>
      <c r="AJ93" s="196">
        <v>0</v>
      </c>
      <c r="AK93" s="196">
        <v>3.72</v>
      </c>
      <c r="AL93" s="196">
        <v>0</v>
      </c>
      <c r="AM93" s="196">
        <v>0</v>
      </c>
      <c r="AN93" s="196">
        <v>0</v>
      </c>
      <c r="AO93" s="196">
        <v>29.18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2.48</v>
      </c>
      <c r="AE94" s="196">
        <v>0</v>
      </c>
      <c r="AF94" s="196">
        <v>0</v>
      </c>
      <c r="AG94" s="196">
        <v>36.08</v>
      </c>
      <c r="AH94" s="196">
        <v>0</v>
      </c>
      <c r="AI94" s="196">
        <v>19.52</v>
      </c>
      <c r="AJ94" s="196">
        <v>0</v>
      </c>
      <c r="AK94" s="196">
        <v>3.72</v>
      </c>
      <c r="AL94" s="196">
        <v>0</v>
      </c>
      <c r="AM94" s="196">
        <v>0</v>
      </c>
      <c r="AN94" s="196">
        <v>0</v>
      </c>
      <c r="AO94" s="196">
        <v>29.18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2.48</v>
      </c>
      <c r="AE95" s="196">
        <v>0</v>
      </c>
      <c r="AF95" s="196">
        <v>0</v>
      </c>
      <c r="AG95" s="196">
        <v>36.08</v>
      </c>
      <c r="AH95" s="196">
        <v>0</v>
      </c>
      <c r="AI95" s="196">
        <v>19.52</v>
      </c>
      <c r="AJ95" s="196">
        <v>0</v>
      </c>
      <c r="AK95" s="196">
        <v>3.72</v>
      </c>
      <c r="AL95" s="196">
        <v>0</v>
      </c>
      <c r="AM95" s="196">
        <v>0</v>
      </c>
      <c r="AN95" s="196">
        <v>0</v>
      </c>
      <c r="AO95" s="196">
        <v>29.18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2.48</v>
      </c>
      <c r="AE96" s="196">
        <v>0</v>
      </c>
      <c r="AF96" s="196">
        <v>0</v>
      </c>
      <c r="AG96" s="196">
        <v>36.08</v>
      </c>
      <c r="AH96" s="196">
        <v>0</v>
      </c>
      <c r="AI96" s="196">
        <v>19.52</v>
      </c>
      <c r="AJ96" s="196">
        <v>0</v>
      </c>
      <c r="AK96" s="196">
        <v>3.72</v>
      </c>
      <c r="AL96" s="196">
        <v>0</v>
      </c>
      <c r="AM96" s="196">
        <v>0</v>
      </c>
      <c r="AN96" s="196">
        <v>0</v>
      </c>
      <c r="AO96" s="196">
        <v>29.18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2.48</v>
      </c>
      <c r="AE97" s="196">
        <v>0</v>
      </c>
      <c r="AF97" s="196">
        <v>0</v>
      </c>
      <c r="AG97" s="196">
        <v>36.08</v>
      </c>
      <c r="AH97" s="196">
        <v>0</v>
      </c>
      <c r="AI97" s="196">
        <v>19.52</v>
      </c>
      <c r="AJ97" s="196">
        <v>0</v>
      </c>
      <c r="AK97" s="196">
        <v>3.72</v>
      </c>
      <c r="AL97" s="196">
        <v>0</v>
      </c>
      <c r="AM97" s="196">
        <v>0</v>
      </c>
      <c r="AN97" s="196">
        <v>0</v>
      </c>
      <c r="AO97" s="196">
        <v>29.18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2.48</v>
      </c>
      <c r="AE98" s="196">
        <v>0</v>
      </c>
      <c r="AF98" s="196">
        <v>0</v>
      </c>
      <c r="AG98" s="196">
        <v>36.08</v>
      </c>
      <c r="AH98" s="196">
        <v>0</v>
      </c>
      <c r="AI98" s="196">
        <v>19.52</v>
      </c>
      <c r="AJ98" s="196">
        <v>0</v>
      </c>
      <c r="AK98" s="196">
        <v>3.72</v>
      </c>
      <c r="AL98" s="196">
        <v>0</v>
      </c>
      <c r="AM98" s="196">
        <v>0</v>
      </c>
      <c r="AN98" s="196">
        <v>0</v>
      </c>
      <c r="AO98" s="196">
        <v>29.18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5.9519999999999906E-2</v>
      </c>
      <c r="AE99">
        <f t="shared" si="0"/>
        <v>0</v>
      </c>
      <c r="AF99">
        <f t="shared" si="0"/>
        <v>0</v>
      </c>
      <c r="AG99">
        <f t="shared" si="0"/>
        <v>0.86591999999999891</v>
      </c>
      <c r="AH99">
        <f t="shared" si="0"/>
        <v>0</v>
      </c>
      <c r="AI99">
        <f t="shared" si="0"/>
        <v>0.46847999999999967</v>
      </c>
      <c r="AJ99">
        <f t="shared" si="0"/>
        <v>0</v>
      </c>
      <c r="AK99">
        <f t="shared" si="0"/>
        <v>6.6304999999999906E-2</v>
      </c>
      <c r="AL99">
        <f t="shared" si="0"/>
        <v>1.6059999999999998E-2</v>
      </c>
      <c r="AM99">
        <f t="shared" si="0"/>
        <v>0</v>
      </c>
      <c r="AN99">
        <f t="shared" si="0"/>
        <v>0</v>
      </c>
      <c r="AO99">
        <f t="shared" si="0"/>
        <v>0.70031999999999928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4.67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4.38</v>
      </c>
      <c r="L3" s="196">
        <v>181.51</v>
      </c>
      <c r="M3" s="196">
        <v>0.31</v>
      </c>
      <c r="N3" s="196">
        <v>1.38</v>
      </c>
      <c r="O3" s="196">
        <v>0</v>
      </c>
      <c r="P3" s="196">
        <v>1.46</v>
      </c>
      <c r="Q3" s="196">
        <v>3.1</v>
      </c>
      <c r="R3" s="196">
        <v>5.17</v>
      </c>
      <c r="S3" s="196">
        <v>3.24</v>
      </c>
      <c r="T3" s="196">
        <v>0</v>
      </c>
      <c r="U3" s="196">
        <v>0.98</v>
      </c>
      <c r="V3" s="196">
        <v>1.05</v>
      </c>
      <c r="W3" s="196">
        <v>0.54</v>
      </c>
      <c r="X3" s="196">
        <v>1.72</v>
      </c>
      <c r="Y3" s="196">
        <v>0</v>
      </c>
      <c r="Z3" s="196">
        <v>39.21</v>
      </c>
      <c r="AA3" s="196">
        <v>19.97</v>
      </c>
      <c r="AB3" s="196">
        <v>0</v>
      </c>
      <c r="AC3" s="196">
        <v>0.87</v>
      </c>
      <c r="AD3" s="196">
        <v>14.84</v>
      </c>
      <c r="AE3" s="196">
        <v>0</v>
      </c>
      <c r="AF3" s="196">
        <v>0</v>
      </c>
      <c r="AG3" s="196">
        <v>52.06</v>
      </c>
      <c r="AH3" s="196">
        <v>0</v>
      </c>
      <c r="AI3" s="196">
        <v>12.53</v>
      </c>
      <c r="AJ3" s="196">
        <v>0</v>
      </c>
      <c r="AK3" s="196">
        <v>12.33</v>
      </c>
      <c r="AL3" s="196">
        <v>10.88</v>
      </c>
      <c r="AM3" s="196">
        <v>0</v>
      </c>
      <c r="AN3" s="196">
        <v>0</v>
      </c>
      <c r="AO3" s="196">
        <v>87.01</v>
      </c>
      <c r="AP3" s="196">
        <v>0</v>
      </c>
      <c r="AQ3" s="196">
        <v>0</v>
      </c>
      <c r="AR3" s="196">
        <v>9.34</v>
      </c>
      <c r="AS3" s="196">
        <v>21.86</v>
      </c>
      <c r="AT3" s="196">
        <v>21.52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4.67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4.38</v>
      </c>
      <c r="L4" s="196">
        <v>181.51</v>
      </c>
      <c r="M4" s="196">
        <v>0.31</v>
      </c>
      <c r="N4" s="196">
        <v>1.38</v>
      </c>
      <c r="O4" s="196">
        <v>0</v>
      </c>
      <c r="P4" s="196">
        <v>1.46</v>
      </c>
      <c r="Q4" s="196">
        <v>3.1</v>
      </c>
      <c r="R4" s="196">
        <v>0.5</v>
      </c>
      <c r="S4" s="196">
        <v>3.77</v>
      </c>
      <c r="T4" s="196">
        <v>0</v>
      </c>
      <c r="U4" s="196">
        <v>0.98</v>
      </c>
      <c r="V4" s="196">
        <v>0</v>
      </c>
      <c r="W4" s="196">
        <v>0.54</v>
      </c>
      <c r="X4" s="196">
        <v>1.72</v>
      </c>
      <c r="Y4" s="196">
        <v>0</v>
      </c>
      <c r="Z4" s="196">
        <v>2.95</v>
      </c>
      <c r="AA4" s="196">
        <v>1.05</v>
      </c>
      <c r="AB4" s="196">
        <v>0</v>
      </c>
      <c r="AC4" s="196">
        <v>0.87</v>
      </c>
      <c r="AD4" s="196">
        <v>14.84</v>
      </c>
      <c r="AE4" s="196">
        <v>0</v>
      </c>
      <c r="AF4" s="196">
        <v>0</v>
      </c>
      <c r="AG4" s="196">
        <v>52.06</v>
      </c>
      <c r="AH4" s="196">
        <v>0</v>
      </c>
      <c r="AI4" s="196">
        <v>12.53</v>
      </c>
      <c r="AJ4" s="196">
        <v>0</v>
      </c>
      <c r="AK4" s="196">
        <v>12.33</v>
      </c>
      <c r="AL4" s="196">
        <v>10.88</v>
      </c>
      <c r="AM4" s="196">
        <v>0</v>
      </c>
      <c r="AN4" s="196">
        <v>0</v>
      </c>
      <c r="AO4" s="196">
        <v>87.01</v>
      </c>
      <c r="AP4" s="196">
        <v>0</v>
      </c>
      <c r="AQ4" s="196">
        <v>0</v>
      </c>
      <c r="AR4" s="196">
        <v>9.34</v>
      </c>
      <c r="AS4" s="196">
        <v>21.86</v>
      </c>
      <c r="AT4" s="196">
        <v>21.52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4.67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4.38</v>
      </c>
      <c r="L5" s="196">
        <v>181.51</v>
      </c>
      <c r="M5" s="196">
        <v>0.31</v>
      </c>
      <c r="N5" s="196">
        <v>1.38</v>
      </c>
      <c r="O5" s="196">
        <v>0</v>
      </c>
      <c r="P5" s="196">
        <v>1.46</v>
      </c>
      <c r="Q5" s="196">
        <v>3.1</v>
      </c>
      <c r="R5" s="196">
        <v>0.5</v>
      </c>
      <c r="S5" s="196">
        <v>3.77</v>
      </c>
      <c r="T5" s="196">
        <v>0</v>
      </c>
      <c r="U5" s="196">
        <v>0.98</v>
      </c>
      <c r="V5" s="196">
        <v>0</v>
      </c>
      <c r="W5" s="196">
        <v>0.54</v>
      </c>
      <c r="X5" s="196">
        <v>1.72</v>
      </c>
      <c r="Y5" s="196">
        <v>0</v>
      </c>
      <c r="Z5" s="196">
        <v>2.95</v>
      </c>
      <c r="AA5" s="196">
        <v>1.05</v>
      </c>
      <c r="AB5" s="196">
        <v>0</v>
      </c>
      <c r="AC5" s="196">
        <v>0.87</v>
      </c>
      <c r="AD5" s="196">
        <v>14.84</v>
      </c>
      <c r="AE5" s="196">
        <v>0</v>
      </c>
      <c r="AF5" s="196">
        <v>0</v>
      </c>
      <c r="AG5" s="196">
        <v>52.06</v>
      </c>
      <c r="AH5" s="196">
        <v>0</v>
      </c>
      <c r="AI5" s="196">
        <v>12.53</v>
      </c>
      <c r="AJ5" s="196">
        <v>0</v>
      </c>
      <c r="AK5" s="196">
        <v>12.33</v>
      </c>
      <c r="AL5" s="196">
        <v>10.88</v>
      </c>
      <c r="AM5" s="196">
        <v>0</v>
      </c>
      <c r="AN5" s="196">
        <v>0</v>
      </c>
      <c r="AO5" s="196">
        <v>87.01</v>
      </c>
      <c r="AP5" s="196">
        <v>0</v>
      </c>
      <c r="AQ5" s="196">
        <v>0</v>
      </c>
      <c r="AR5" s="196">
        <v>9.34</v>
      </c>
      <c r="AS5" s="196">
        <v>21.86</v>
      </c>
      <c r="AT5" s="196">
        <v>21.52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4.67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4.38</v>
      </c>
      <c r="L6" s="196">
        <v>181.51</v>
      </c>
      <c r="M6" s="196">
        <v>0.31</v>
      </c>
      <c r="N6" s="196">
        <v>1.38</v>
      </c>
      <c r="O6" s="196">
        <v>0</v>
      </c>
      <c r="P6" s="196">
        <v>1.46</v>
      </c>
      <c r="Q6" s="196">
        <v>3.1</v>
      </c>
      <c r="R6" s="196">
        <v>0.5</v>
      </c>
      <c r="S6" s="196">
        <v>3.77</v>
      </c>
      <c r="T6" s="196">
        <v>0</v>
      </c>
      <c r="U6" s="196">
        <v>0.98</v>
      </c>
      <c r="V6" s="196">
        <v>0</v>
      </c>
      <c r="W6" s="196">
        <v>0.54</v>
      </c>
      <c r="X6" s="196">
        <v>1.72</v>
      </c>
      <c r="Y6" s="196">
        <v>0</v>
      </c>
      <c r="Z6" s="196">
        <v>2.95</v>
      </c>
      <c r="AA6" s="196">
        <v>1.05</v>
      </c>
      <c r="AB6" s="196">
        <v>0</v>
      </c>
      <c r="AC6" s="196">
        <v>0.87</v>
      </c>
      <c r="AD6" s="196">
        <v>14.84</v>
      </c>
      <c r="AE6" s="196">
        <v>0</v>
      </c>
      <c r="AF6" s="196">
        <v>0</v>
      </c>
      <c r="AG6" s="196">
        <v>52.06</v>
      </c>
      <c r="AH6" s="196">
        <v>0</v>
      </c>
      <c r="AI6" s="196">
        <v>12.53</v>
      </c>
      <c r="AJ6" s="196">
        <v>0</v>
      </c>
      <c r="AK6" s="196">
        <v>12.33</v>
      </c>
      <c r="AL6" s="196">
        <v>10.88</v>
      </c>
      <c r="AM6" s="196">
        <v>0</v>
      </c>
      <c r="AN6" s="196">
        <v>0</v>
      </c>
      <c r="AO6" s="196">
        <v>87.01</v>
      </c>
      <c r="AP6" s="196">
        <v>0</v>
      </c>
      <c r="AQ6" s="196">
        <v>0</v>
      </c>
      <c r="AR6" s="196">
        <v>9.34</v>
      </c>
      <c r="AS6" s="196">
        <v>21.86</v>
      </c>
      <c r="AT6" s="196">
        <v>21.52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4.67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4.38</v>
      </c>
      <c r="L7" s="196">
        <v>181.51</v>
      </c>
      <c r="M7" s="196">
        <v>0.31</v>
      </c>
      <c r="N7" s="196">
        <v>1.38</v>
      </c>
      <c r="O7" s="196">
        <v>0</v>
      </c>
      <c r="P7" s="196">
        <v>1.46</v>
      </c>
      <c r="Q7" s="196">
        <v>3.1</v>
      </c>
      <c r="R7" s="196">
        <v>0.5</v>
      </c>
      <c r="S7" s="196">
        <v>3.77</v>
      </c>
      <c r="T7" s="196">
        <v>0</v>
      </c>
      <c r="U7" s="196">
        <v>0.98</v>
      </c>
      <c r="V7" s="196">
        <v>0</v>
      </c>
      <c r="W7" s="196">
        <v>0.54</v>
      </c>
      <c r="X7" s="196">
        <v>1.72</v>
      </c>
      <c r="Y7" s="196">
        <v>0</v>
      </c>
      <c r="Z7" s="196">
        <v>2.95</v>
      </c>
      <c r="AA7" s="196">
        <v>1.05</v>
      </c>
      <c r="AB7" s="196">
        <v>0</v>
      </c>
      <c r="AC7" s="196">
        <v>0.87</v>
      </c>
      <c r="AD7" s="196">
        <v>14.84</v>
      </c>
      <c r="AE7" s="196">
        <v>0</v>
      </c>
      <c r="AF7" s="196">
        <v>0</v>
      </c>
      <c r="AG7" s="196">
        <v>52.06</v>
      </c>
      <c r="AH7" s="196">
        <v>0</v>
      </c>
      <c r="AI7" s="196">
        <v>12.53</v>
      </c>
      <c r="AJ7" s="196">
        <v>0</v>
      </c>
      <c r="AK7" s="196">
        <v>12.33</v>
      </c>
      <c r="AL7" s="196">
        <v>10.88</v>
      </c>
      <c r="AM7" s="196">
        <v>0</v>
      </c>
      <c r="AN7" s="196">
        <v>0</v>
      </c>
      <c r="AO7" s="196">
        <v>87.01</v>
      </c>
      <c r="AP7" s="196">
        <v>0</v>
      </c>
      <c r="AQ7" s="196">
        <v>0</v>
      </c>
      <c r="AR7" s="196">
        <v>9.34</v>
      </c>
      <c r="AS7" s="196">
        <v>21.86</v>
      </c>
      <c r="AT7" s="196">
        <v>21.52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4.67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4.38</v>
      </c>
      <c r="L8" s="196">
        <v>181.51</v>
      </c>
      <c r="M8" s="196">
        <v>0.31</v>
      </c>
      <c r="N8" s="196">
        <v>1.38</v>
      </c>
      <c r="O8" s="196">
        <v>0</v>
      </c>
      <c r="P8" s="196">
        <v>1.46</v>
      </c>
      <c r="Q8" s="196">
        <v>3.1</v>
      </c>
      <c r="R8" s="196">
        <v>0.5</v>
      </c>
      <c r="S8" s="196">
        <v>3.77</v>
      </c>
      <c r="T8" s="196">
        <v>0</v>
      </c>
      <c r="U8" s="196">
        <v>0.98</v>
      </c>
      <c r="V8" s="196">
        <v>0</v>
      </c>
      <c r="W8" s="196">
        <v>0.54</v>
      </c>
      <c r="X8" s="196">
        <v>1.72</v>
      </c>
      <c r="Y8" s="196">
        <v>0</v>
      </c>
      <c r="Z8" s="196">
        <v>2.95</v>
      </c>
      <c r="AA8" s="196">
        <v>1.05</v>
      </c>
      <c r="AB8" s="196">
        <v>0</v>
      </c>
      <c r="AC8" s="196">
        <v>0.87</v>
      </c>
      <c r="AD8" s="196">
        <v>14.84</v>
      </c>
      <c r="AE8" s="196">
        <v>0</v>
      </c>
      <c r="AF8" s="196">
        <v>0</v>
      </c>
      <c r="AG8" s="196">
        <v>52.06</v>
      </c>
      <c r="AH8" s="196">
        <v>0</v>
      </c>
      <c r="AI8" s="196">
        <v>12.53</v>
      </c>
      <c r="AJ8" s="196">
        <v>0</v>
      </c>
      <c r="AK8" s="196">
        <v>12.33</v>
      </c>
      <c r="AL8" s="196">
        <v>10.88</v>
      </c>
      <c r="AM8" s="196">
        <v>0</v>
      </c>
      <c r="AN8" s="196">
        <v>0</v>
      </c>
      <c r="AO8" s="196">
        <v>87.01</v>
      </c>
      <c r="AP8" s="196">
        <v>0</v>
      </c>
      <c r="AQ8" s="196">
        <v>0</v>
      </c>
      <c r="AR8" s="196">
        <v>9.34</v>
      </c>
      <c r="AS8" s="196">
        <v>21.86</v>
      </c>
      <c r="AT8" s="196">
        <v>21.52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4.67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4.38</v>
      </c>
      <c r="L9" s="196">
        <v>181.51</v>
      </c>
      <c r="M9" s="196">
        <v>0.31</v>
      </c>
      <c r="N9" s="196">
        <v>1.38</v>
      </c>
      <c r="O9" s="196">
        <v>0</v>
      </c>
      <c r="P9" s="196">
        <v>1.46</v>
      </c>
      <c r="Q9" s="196">
        <v>3.1</v>
      </c>
      <c r="R9" s="196">
        <v>0.5</v>
      </c>
      <c r="S9" s="196">
        <v>3.77</v>
      </c>
      <c r="T9" s="196">
        <v>0</v>
      </c>
      <c r="U9" s="196">
        <v>0.98</v>
      </c>
      <c r="V9" s="196">
        <v>0</v>
      </c>
      <c r="W9" s="196">
        <v>0.54</v>
      </c>
      <c r="X9" s="196">
        <v>1.72</v>
      </c>
      <c r="Y9" s="196">
        <v>0</v>
      </c>
      <c r="Z9" s="196">
        <v>2.95</v>
      </c>
      <c r="AA9" s="196">
        <v>1.05</v>
      </c>
      <c r="AB9" s="196">
        <v>0</v>
      </c>
      <c r="AC9" s="196">
        <v>0.87</v>
      </c>
      <c r="AD9" s="196">
        <v>14.84</v>
      </c>
      <c r="AE9" s="196">
        <v>0</v>
      </c>
      <c r="AF9" s="196">
        <v>0</v>
      </c>
      <c r="AG9" s="196">
        <v>52.06</v>
      </c>
      <c r="AH9" s="196">
        <v>0</v>
      </c>
      <c r="AI9" s="196">
        <v>12.53</v>
      </c>
      <c r="AJ9" s="196">
        <v>0</v>
      </c>
      <c r="AK9" s="196">
        <v>12.33</v>
      </c>
      <c r="AL9" s="196">
        <v>10.88</v>
      </c>
      <c r="AM9" s="196">
        <v>0</v>
      </c>
      <c r="AN9" s="196">
        <v>0</v>
      </c>
      <c r="AO9" s="196">
        <v>87.01</v>
      </c>
      <c r="AP9" s="196">
        <v>0</v>
      </c>
      <c r="AQ9" s="196">
        <v>0</v>
      </c>
      <c r="AR9" s="196">
        <v>9.34</v>
      </c>
      <c r="AS9" s="196">
        <v>21.86</v>
      </c>
      <c r="AT9" s="196">
        <v>21.52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4.67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4.38</v>
      </c>
      <c r="L10" s="196">
        <v>181.51</v>
      </c>
      <c r="M10" s="196">
        <v>0.31</v>
      </c>
      <c r="N10" s="196">
        <v>1.38</v>
      </c>
      <c r="O10" s="196">
        <v>0</v>
      </c>
      <c r="P10" s="196">
        <v>1.46</v>
      </c>
      <c r="Q10" s="196">
        <v>3.1</v>
      </c>
      <c r="R10" s="196">
        <v>5.95</v>
      </c>
      <c r="S10" s="196">
        <v>3.77</v>
      </c>
      <c r="T10" s="196">
        <v>0</v>
      </c>
      <c r="U10" s="196">
        <v>0.98</v>
      </c>
      <c r="V10" s="196">
        <v>1.48</v>
      </c>
      <c r="W10" s="196">
        <v>6.71</v>
      </c>
      <c r="X10" s="196">
        <v>20.71</v>
      </c>
      <c r="Y10" s="196">
        <v>0</v>
      </c>
      <c r="Z10" s="196">
        <v>54.7</v>
      </c>
      <c r="AA10" s="196">
        <v>19.97</v>
      </c>
      <c r="AB10" s="196">
        <v>0</v>
      </c>
      <c r="AC10" s="196">
        <v>0.87</v>
      </c>
      <c r="AD10" s="196">
        <v>14.84</v>
      </c>
      <c r="AE10" s="196">
        <v>0</v>
      </c>
      <c r="AF10" s="196">
        <v>0</v>
      </c>
      <c r="AG10" s="196">
        <v>52.06</v>
      </c>
      <c r="AH10" s="196">
        <v>0</v>
      </c>
      <c r="AI10" s="196">
        <v>12.53</v>
      </c>
      <c r="AJ10" s="196">
        <v>0</v>
      </c>
      <c r="AK10" s="196">
        <v>12.33</v>
      </c>
      <c r="AL10" s="196">
        <v>10.88</v>
      </c>
      <c r="AM10" s="196">
        <v>0</v>
      </c>
      <c r="AN10" s="196">
        <v>0</v>
      </c>
      <c r="AO10" s="196">
        <v>87.01</v>
      </c>
      <c r="AP10" s="196">
        <v>0</v>
      </c>
      <c r="AQ10" s="196">
        <v>0</v>
      </c>
      <c r="AR10" s="196">
        <v>9.34</v>
      </c>
      <c r="AS10" s="196">
        <v>21.86</v>
      </c>
      <c r="AT10" s="196">
        <v>21.52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4.67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4.38</v>
      </c>
      <c r="L11" s="196">
        <v>181.51</v>
      </c>
      <c r="M11" s="196">
        <v>0.31</v>
      </c>
      <c r="N11" s="196">
        <v>1.38</v>
      </c>
      <c r="O11" s="196">
        <v>0</v>
      </c>
      <c r="P11" s="196">
        <v>1.46</v>
      </c>
      <c r="Q11" s="196">
        <v>3.1</v>
      </c>
      <c r="R11" s="196">
        <v>5.95</v>
      </c>
      <c r="S11" s="196">
        <v>3.77</v>
      </c>
      <c r="T11" s="196">
        <v>0</v>
      </c>
      <c r="U11" s="196">
        <v>0.98</v>
      </c>
      <c r="V11" s="196">
        <v>1.69</v>
      </c>
      <c r="W11" s="196">
        <v>6.71</v>
      </c>
      <c r="X11" s="196">
        <v>20.71</v>
      </c>
      <c r="Y11" s="196">
        <v>0</v>
      </c>
      <c r="Z11" s="196">
        <v>56.53</v>
      </c>
      <c r="AA11" s="196">
        <v>19.97</v>
      </c>
      <c r="AB11" s="196">
        <v>0</v>
      </c>
      <c r="AC11" s="196">
        <v>0.87</v>
      </c>
      <c r="AD11" s="196">
        <v>14.84</v>
      </c>
      <c r="AE11" s="196">
        <v>0</v>
      </c>
      <c r="AF11" s="196">
        <v>0</v>
      </c>
      <c r="AG11" s="196">
        <v>52.06</v>
      </c>
      <c r="AH11" s="196">
        <v>0</v>
      </c>
      <c r="AI11" s="196">
        <v>12.53</v>
      </c>
      <c r="AJ11" s="196">
        <v>0</v>
      </c>
      <c r="AK11" s="196">
        <v>12.33</v>
      </c>
      <c r="AL11" s="196">
        <v>10.88</v>
      </c>
      <c r="AM11" s="196">
        <v>0</v>
      </c>
      <c r="AN11" s="196">
        <v>0</v>
      </c>
      <c r="AO11" s="196">
        <v>87.01</v>
      </c>
      <c r="AP11" s="196">
        <v>0</v>
      </c>
      <c r="AQ11" s="196">
        <v>0</v>
      </c>
      <c r="AR11" s="196">
        <v>9.34</v>
      </c>
      <c r="AS11" s="196">
        <v>21.86</v>
      </c>
      <c r="AT11" s="196">
        <v>21.52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4.67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4.38</v>
      </c>
      <c r="L12" s="196">
        <v>181.51</v>
      </c>
      <c r="M12" s="196">
        <v>0.31</v>
      </c>
      <c r="N12" s="196">
        <v>1.38</v>
      </c>
      <c r="O12" s="196">
        <v>0</v>
      </c>
      <c r="P12" s="196">
        <v>1.46</v>
      </c>
      <c r="Q12" s="196">
        <v>3.1</v>
      </c>
      <c r="R12" s="196">
        <v>5.95</v>
      </c>
      <c r="S12" s="196">
        <v>3.77</v>
      </c>
      <c r="T12" s="196">
        <v>0</v>
      </c>
      <c r="U12" s="196">
        <v>0.98</v>
      </c>
      <c r="V12" s="196">
        <v>1.9</v>
      </c>
      <c r="W12" s="196">
        <v>6.71</v>
      </c>
      <c r="X12" s="196">
        <v>20.71</v>
      </c>
      <c r="Y12" s="196">
        <v>0</v>
      </c>
      <c r="Z12" s="196">
        <v>56.53</v>
      </c>
      <c r="AA12" s="196">
        <v>19.97</v>
      </c>
      <c r="AB12" s="196">
        <v>0</v>
      </c>
      <c r="AC12" s="196">
        <v>0.87</v>
      </c>
      <c r="AD12" s="196">
        <v>14.84</v>
      </c>
      <c r="AE12" s="196">
        <v>0</v>
      </c>
      <c r="AF12" s="196">
        <v>0</v>
      </c>
      <c r="AG12" s="196">
        <v>52.06</v>
      </c>
      <c r="AH12" s="196">
        <v>0</v>
      </c>
      <c r="AI12" s="196">
        <v>12.53</v>
      </c>
      <c r="AJ12" s="196">
        <v>0</v>
      </c>
      <c r="AK12" s="196">
        <v>12.33</v>
      </c>
      <c r="AL12" s="196">
        <v>10.88</v>
      </c>
      <c r="AM12" s="196">
        <v>0</v>
      </c>
      <c r="AN12" s="196">
        <v>0</v>
      </c>
      <c r="AO12" s="196">
        <v>87.01</v>
      </c>
      <c r="AP12" s="196">
        <v>0</v>
      </c>
      <c r="AQ12" s="196">
        <v>0</v>
      </c>
      <c r="AR12" s="196">
        <v>9.34</v>
      </c>
      <c r="AS12" s="196">
        <v>21.86</v>
      </c>
      <c r="AT12" s="196">
        <v>21.52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4.67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4.38</v>
      </c>
      <c r="L13" s="196">
        <v>181.51</v>
      </c>
      <c r="M13" s="196">
        <v>0.31</v>
      </c>
      <c r="N13" s="196">
        <v>1.38</v>
      </c>
      <c r="O13" s="196">
        <v>0</v>
      </c>
      <c r="P13" s="196">
        <v>1.46</v>
      </c>
      <c r="Q13" s="196">
        <v>3.1</v>
      </c>
      <c r="R13" s="196">
        <v>5.95</v>
      </c>
      <c r="S13" s="196">
        <v>3.77</v>
      </c>
      <c r="T13" s="196">
        <v>0</v>
      </c>
      <c r="U13" s="196">
        <v>0.98</v>
      </c>
      <c r="V13" s="196">
        <v>2.12</v>
      </c>
      <c r="W13" s="196">
        <v>6.71</v>
      </c>
      <c r="X13" s="196">
        <v>20.71</v>
      </c>
      <c r="Y13" s="196">
        <v>0</v>
      </c>
      <c r="Z13" s="196">
        <v>56.53</v>
      </c>
      <c r="AA13" s="196">
        <v>19.97</v>
      </c>
      <c r="AB13" s="196">
        <v>0</v>
      </c>
      <c r="AC13" s="196">
        <v>0.87</v>
      </c>
      <c r="AD13" s="196">
        <v>14.84</v>
      </c>
      <c r="AE13" s="196">
        <v>0</v>
      </c>
      <c r="AF13" s="196">
        <v>0</v>
      </c>
      <c r="AG13" s="196">
        <v>52.06</v>
      </c>
      <c r="AH13" s="196">
        <v>0</v>
      </c>
      <c r="AI13" s="196">
        <v>12.53</v>
      </c>
      <c r="AJ13" s="196">
        <v>0</v>
      </c>
      <c r="AK13" s="196">
        <v>12.33</v>
      </c>
      <c r="AL13" s="196">
        <v>10.88</v>
      </c>
      <c r="AM13" s="196">
        <v>0</v>
      </c>
      <c r="AN13" s="196">
        <v>0</v>
      </c>
      <c r="AO13" s="196">
        <v>87.01</v>
      </c>
      <c r="AP13" s="196">
        <v>0</v>
      </c>
      <c r="AQ13" s="196">
        <v>0</v>
      </c>
      <c r="AR13" s="196">
        <v>9.34</v>
      </c>
      <c r="AS13" s="196">
        <v>21.86</v>
      </c>
      <c r="AT13" s="196">
        <v>21.52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4.67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4.38</v>
      </c>
      <c r="L14" s="196">
        <v>181.51</v>
      </c>
      <c r="M14" s="196">
        <v>0.31</v>
      </c>
      <c r="N14" s="196">
        <v>1.38</v>
      </c>
      <c r="O14" s="196">
        <v>0</v>
      </c>
      <c r="P14" s="196">
        <v>1.46</v>
      </c>
      <c r="Q14" s="196">
        <v>3.1</v>
      </c>
      <c r="R14" s="196">
        <v>5.95</v>
      </c>
      <c r="S14" s="196">
        <v>3.77</v>
      </c>
      <c r="T14" s="196">
        <v>0</v>
      </c>
      <c r="U14" s="196">
        <v>0.98</v>
      </c>
      <c r="V14" s="196">
        <v>2.33</v>
      </c>
      <c r="W14" s="196">
        <v>6.71</v>
      </c>
      <c r="X14" s="196">
        <v>20.71</v>
      </c>
      <c r="Y14" s="196">
        <v>0</v>
      </c>
      <c r="Z14" s="196">
        <v>56.53</v>
      </c>
      <c r="AA14" s="196">
        <v>19.97</v>
      </c>
      <c r="AB14" s="196">
        <v>0</v>
      </c>
      <c r="AC14" s="196">
        <v>0.87</v>
      </c>
      <c r="AD14" s="196">
        <v>14.84</v>
      </c>
      <c r="AE14" s="196">
        <v>0</v>
      </c>
      <c r="AF14" s="196">
        <v>0</v>
      </c>
      <c r="AG14" s="196">
        <v>52.06</v>
      </c>
      <c r="AH14" s="196">
        <v>0</v>
      </c>
      <c r="AI14" s="196">
        <v>12.53</v>
      </c>
      <c r="AJ14" s="196">
        <v>0</v>
      </c>
      <c r="AK14" s="196">
        <v>12.33</v>
      </c>
      <c r="AL14" s="196">
        <v>10.88</v>
      </c>
      <c r="AM14" s="196">
        <v>0</v>
      </c>
      <c r="AN14" s="196">
        <v>0</v>
      </c>
      <c r="AO14" s="196">
        <v>87.01</v>
      </c>
      <c r="AP14" s="196">
        <v>0</v>
      </c>
      <c r="AQ14" s="196">
        <v>0</v>
      </c>
      <c r="AR14" s="196">
        <v>9.34</v>
      </c>
      <c r="AS14" s="196">
        <v>21.86</v>
      </c>
      <c r="AT14" s="196">
        <v>21.52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4.67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4.38</v>
      </c>
      <c r="L15" s="196">
        <v>181.51</v>
      </c>
      <c r="M15" s="196">
        <v>0.31</v>
      </c>
      <c r="N15" s="196">
        <v>1.38</v>
      </c>
      <c r="O15" s="196">
        <v>0</v>
      </c>
      <c r="P15" s="196">
        <v>1.46</v>
      </c>
      <c r="Q15" s="196">
        <v>3.1</v>
      </c>
      <c r="R15" s="196">
        <v>5.95</v>
      </c>
      <c r="S15" s="196">
        <v>3.77</v>
      </c>
      <c r="T15" s="196">
        <v>0</v>
      </c>
      <c r="U15" s="196">
        <v>0.98</v>
      </c>
      <c r="V15" s="196">
        <v>2.5499999999999998</v>
      </c>
      <c r="W15" s="196">
        <v>6.71</v>
      </c>
      <c r="X15" s="196">
        <v>20.71</v>
      </c>
      <c r="Y15" s="196">
        <v>0</v>
      </c>
      <c r="Z15" s="196">
        <v>56.53</v>
      </c>
      <c r="AA15" s="196">
        <v>19.97</v>
      </c>
      <c r="AB15" s="196">
        <v>0</v>
      </c>
      <c r="AC15" s="196">
        <v>0.87</v>
      </c>
      <c r="AD15" s="196">
        <v>14.84</v>
      </c>
      <c r="AE15" s="196">
        <v>0</v>
      </c>
      <c r="AF15" s="196">
        <v>0</v>
      </c>
      <c r="AG15" s="196">
        <v>52.06</v>
      </c>
      <c r="AH15" s="196">
        <v>0</v>
      </c>
      <c r="AI15" s="196">
        <v>12.53</v>
      </c>
      <c r="AJ15" s="196">
        <v>0</v>
      </c>
      <c r="AK15" s="196">
        <v>11.08</v>
      </c>
      <c r="AL15" s="196">
        <v>15.23</v>
      </c>
      <c r="AM15" s="196">
        <v>0</v>
      </c>
      <c r="AN15" s="196">
        <v>0</v>
      </c>
      <c r="AO15" s="196">
        <v>87.01</v>
      </c>
      <c r="AP15" s="196">
        <v>0</v>
      </c>
      <c r="AQ15" s="196">
        <v>0</v>
      </c>
      <c r="AR15" s="196">
        <v>9.34</v>
      </c>
      <c r="AS15" s="196">
        <v>21.86</v>
      </c>
      <c r="AT15" s="196">
        <v>21.52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4.67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4.38</v>
      </c>
      <c r="L16" s="196">
        <v>181.51</v>
      </c>
      <c r="M16" s="196">
        <v>0.31</v>
      </c>
      <c r="N16" s="196">
        <v>1.38</v>
      </c>
      <c r="O16" s="196">
        <v>0</v>
      </c>
      <c r="P16" s="196">
        <v>1.46</v>
      </c>
      <c r="Q16" s="196">
        <v>3.1</v>
      </c>
      <c r="R16" s="196">
        <v>5.95</v>
      </c>
      <c r="S16" s="196">
        <v>3.77</v>
      </c>
      <c r="T16" s="196">
        <v>0</v>
      </c>
      <c r="U16" s="196">
        <v>0.98</v>
      </c>
      <c r="V16" s="196">
        <v>2.76</v>
      </c>
      <c r="W16" s="196">
        <v>6.71</v>
      </c>
      <c r="X16" s="196">
        <v>20.71</v>
      </c>
      <c r="Y16" s="196">
        <v>0</v>
      </c>
      <c r="Z16" s="196">
        <v>56.53</v>
      </c>
      <c r="AA16" s="196">
        <v>19.97</v>
      </c>
      <c r="AB16" s="196">
        <v>0</v>
      </c>
      <c r="AC16" s="196">
        <v>0.87</v>
      </c>
      <c r="AD16" s="196">
        <v>14.84</v>
      </c>
      <c r="AE16" s="196">
        <v>0</v>
      </c>
      <c r="AF16" s="196">
        <v>0</v>
      </c>
      <c r="AG16" s="196">
        <v>52.06</v>
      </c>
      <c r="AH16" s="196">
        <v>0</v>
      </c>
      <c r="AI16" s="196">
        <v>12.53</v>
      </c>
      <c r="AJ16" s="196">
        <v>0</v>
      </c>
      <c r="AK16" s="196">
        <v>11.08</v>
      </c>
      <c r="AL16" s="196">
        <v>15.23</v>
      </c>
      <c r="AM16" s="196">
        <v>0</v>
      </c>
      <c r="AN16" s="196">
        <v>0</v>
      </c>
      <c r="AO16" s="196">
        <v>87.01</v>
      </c>
      <c r="AP16" s="196">
        <v>0</v>
      </c>
      <c r="AQ16" s="196">
        <v>0</v>
      </c>
      <c r="AR16" s="196">
        <v>9.34</v>
      </c>
      <c r="AS16" s="196">
        <v>21.86</v>
      </c>
      <c r="AT16" s="196">
        <v>21.52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4.67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4.38</v>
      </c>
      <c r="L17" s="196">
        <v>181.51</v>
      </c>
      <c r="M17" s="196">
        <v>0.31</v>
      </c>
      <c r="N17" s="196">
        <v>1.38</v>
      </c>
      <c r="O17" s="196">
        <v>0</v>
      </c>
      <c r="P17" s="196">
        <v>1.46</v>
      </c>
      <c r="Q17" s="196">
        <v>3.1</v>
      </c>
      <c r="R17" s="196">
        <v>5.95</v>
      </c>
      <c r="S17" s="196">
        <v>3.77</v>
      </c>
      <c r="T17" s="196">
        <v>0</v>
      </c>
      <c r="U17" s="196">
        <v>0.98</v>
      </c>
      <c r="V17" s="196">
        <v>2.97</v>
      </c>
      <c r="W17" s="196">
        <v>6.71</v>
      </c>
      <c r="X17" s="196">
        <v>20.71</v>
      </c>
      <c r="Y17" s="196">
        <v>0</v>
      </c>
      <c r="Z17" s="196">
        <v>56.53</v>
      </c>
      <c r="AA17" s="196">
        <v>19.97</v>
      </c>
      <c r="AB17" s="196">
        <v>0</v>
      </c>
      <c r="AC17" s="196">
        <v>0.87</v>
      </c>
      <c r="AD17" s="196">
        <v>14.84</v>
      </c>
      <c r="AE17" s="196">
        <v>0</v>
      </c>
      <c r="AF17" s="196">
        <v>0</v>
      </c>
      <c r="AG17" s="196">
        <v>52.06</v>
      </c>
      <c r="AH17" s="196">
        <v>0</v>
      </c>
      <c r="AI17" s="196">
        <v>12.53</v>
      </c>
      <c r="AJ17" s="196">
        <v>0</v>
      </c>
      <c r="AK17" s="196">
        <v>11.08</v>
      </c>
      <c r="AL17" s="196">
        <v>15.23</v>
      </c>
      <c r="AM17" s="196">
        <v>0</v>
      </c>
      <c r="AN17" s="196">
        <v>0</v>
      </c>
      <c r="AO17" s="196">
        <v>87.01</v>
      </c>
      <c r="AP17" s="196">
        <v>0</v>
      </c>
      <c r="AQ17" s="196">
        <v>0</v>
      </c>
      <c r="AR17" s="196">
        <v>9.34</v>
      </c>
      <c r="AS17" s="196">
        <v>21.86</v>
      </c>
      <c r="AT17" s="196">
        <v>21.52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4.67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4.38</v>
      </c>
      <c r="L18" s="196">
        <v>181.51</v>
      </c>
      <c r="M18" s="196">
        <v>0.31</v>
      </c>
      <c r="N18" s="196">
        <v>1.38</v>
      </c>
      <c r="O18" s="196">
        <v>0</v>
      </c>
      <c r="P18" s="196">
        <v>1.46</v>
      </c>
      <c r="Q18" s="196">
        <v>3.1</v>
      </c>
      <c r="R18" s="196">
        <v>5.95</v>
      </c>
      <c r="S18" s="196">
        <v>3.77</v>
      </c>
      <c r="T18" s="196">
        <v>0</v>
      </c>
      <c r="U18" s="196">
        <v>0.98</v>
      </c>
      <c r="V18" s="196">
        <v>3.04</v>
      </c>
      <c r="W18" s="196">
        <v>6.71</v>
      </c>
      <c r="X18" s="196">
        <v>20.71</v>
      </c>
      <c r="Y18" s="196">
        <v>0</v>
      </c>
      <c r="Z18" s="196">
        <v>56.53</v>
      </c>
      <c r="AA18" s="196">
        <v>19.97</v>
      </c>
      <c r="AB18" s="196">
        <v>0</v>
      </c>
      <c r="AC18" s="196">
        <v>0.87</v>
      </c>
      <c r="AD18" s="196">
        <v>14.84</v>
      </c>
      <c r="AE18" s="196">
        <v>0</v>
      </c>
      <c r="AF18" s="196">
        <v>0</v>
      </c>
      <c r="AG18" s="196">
        <v>52.06</v>
      </c>
      <c r="AH18" s="196">
        <v>0</v>
      </c>
      <c r="AI18" s="196">
        <v>12.53</v>
      </c>
      <c r="AJ18" s="196">
        <v>0</v>
      </c>
      <c r="AK18" s="196">
        <v>11.08</v>
      </c>
      <c r="AL18" s="196">
        <v>15.23</v>
      </c>
      <c r="AM18" s="196">
        <v>0</v>
      </c>
      <c r="AN18" s="196">
        <v>0</v>
      </c>
      <c r="AO18" s="196">
        <v>87.01</v>
      </c>
      <c r="AP18" s="196">
        <v>0</v>
      </c>
      <c r="AQ18" s="196">
        <v>0</v>
      </c>
      <c r="AR18" s="196">
        <v>9.34</v>
      </c>
      <c r="AS18" s="196">
        <v>21.86</v>
      </c>
      <c r="AT18" s="196">
        <v>21.52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4.67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4.38</v>
      </c>
      <c r="L19" s="196">
        <v>181.51</v>
      </c>
      <c r="M19" s="196">
        <v>0.31</v>
      </c>
      <c r="N19" s="196">
        <v>1.38</v>
      </c>
      <c r="O19" s="196">
        <v>0</v>
      </c>
      <c r="P19" s="196">
        <v>1.46</v>
      </c>
      <c r="Q19" s="196">
        <v>3.1</v>
      </c>
      <c r="R19" s="196">
        <v>5.95</v>
      </c>
      <c r="S19" s="196">
        <v>3.77</v>
      </c>
      <c r="T19" s="196">
        <v>0</v>
      </c>
      <c r="U19" s="196">
        <v>0.98</v>
      </c>
      <c r="V19" s="196">
        <v>3.04</v>
      </c>
      <c r="W19" s="196">
        <v>6.71</v>
      </c>
      <c r="X19" s="196">
        <v>20.71</v>
      </c>
      <c r="Y19" s="196">
        <v>0</v>
      </c>
      <c r="Z19" s="196">
        <v>56.53</v>
      </c>
      <c r="AA19" s="196">
        <v>19.97</v>
      </c>
      <c r="AB19" s="196">
        <v>0</v>
      </c>
      <c r="AC19" s="196">
        <v>0.87</v>
      </c>
      <c r="AD19" s="196">
        <v>14.84</v>
      </c>
      <c r="AE19" s="196">
        <v>0</v>
      </c>
      <c r="AF19" s="196">
        <v>0</v>
      </c>
      <c r="AG19" s="196">
        <v>52.06</v>
      </c>
      <c r="AH19" s="196">
        <v>0</v>
      </c>
      <c r="AI19" s="196">
        <v>12.53</v>
      </c>
      <c r="AJ19" s="196">
        <v>0</v>
      </c>
      <c r="AK19" s="196">
        <v>11.08</v>
      </c>
      <c r="AL19" s="196">
        <v>0</v>
      </c>
      <c r="AM19" s="196">
        <v>0</v>
      </c>
      <c r="AN19" s="196">
        <v>0</v>
      </c>
      <c r="AO19" s="196">
        <v>87.01</v>
      </c>
      <c r="AP19" s="196">
        <v>0</v>
      </c>
      <c r="AQ19" s="196">
        <v>0</v>
      </c>
      <c r="AR19" s="196">
        <v>9.34</v>
      </c>
      <c r="AS19" s="196">
        <v>21.86</v>
      </c>
      <c r="AT19" s="196">
        <v>21.52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4.67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4.38</v>
      </c>
      <c r="L20" s="196">
        <v>181.51</v>
      </c>
      <c r="M20" s="196">
        <v>0.31</v>
      </c>
      <c r="N20" s="196">
        <v>1.38</v>
      </c>
      <c r="O20" s="196">
        <v>0</v>
      </c>
      <c r="P20" s="196">
        <v>1.46</v>
      </c>
      <c r="Q20" s="196">
        <v>3.1</v>
      </c>
      <c r="R20" s="196">
        <v>5.95</v>
      </c>
      <c r="S20" s="196">
        <v>3.77</v>
      </c>
      <c r="T20" s="196">
        <v>0</v>
      </c>
      <c r="U20" s="196">
        <v>0.98</v>
      </c>
      <c r="V20" s="196">
        <v>3.04</v>
      </c>
      <c r="W20" s="196">
        <v>6.71</v>
      </c>
      <c r="X20" s="196">
        <v>20.71</v>
      </c>
      <c r="Y20" s="196">
        <v>0</v>
      </c>
      <c r="Z20" s="196">
        <v>56.53</v>
      </c>
      <c r="AA20" s="196">
        <v>19.97</v>
      </c>
      <c r="AB20" s="196">
        <v>0</v>
      </c>
      <c r="AC20" s="196">
        <v>0.87</v>
      </c>
      <c r="AD20" s="196">
        <v>14.84</v>
      </c>
      <c r="AE20" s="196">
        <v>0</v>
      </c>
      <c r="AF20" s="196">
        <v>0</v>
      </c>
      <c r="AG20" s="196">
        <v>52.06</v>
      </c>
      <c r="AH20" s="196">
        <v>0</v>
      </c>
      <c r="AI20" s="196">
        <v>12.53</v>
      </c>
      <c r="AJ20" s="196">
        <v>0</v>
      </c>
      <c r="AK20" s="196">
        <v>11.08</v>
      </c>
      <c r="AL20" s="196">
        <v>0</v>
      </c>
      <c r="AM20" s="196">
        <v>0</v>
      </c>
      <c r="AN20" s="196">
        <v>0</v>
      </c>
      <c r="AO20" s="196">
        <v>87.01</v>
      </c>
      <c r="AP20" s="196">
        <v>0</v>
      </c>
      <c r="AQ20" s="196">
        <v>0</v>
      </c>
      <c r="AR20" s="196">
        <v>9.34</v>
      </c>
      <c r="AS20" s="196">
        <v>21.86</v>
      </c>
      <c r="AT20" s="196">
        <v>21.52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4.67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4.38</v>
      </c>
      <c r="L21" s="196">
        <v>181.51</v>
      </c>
      <c r="M21" s="196">
        <v>0.31</v>
      </c>
      <c r="N21" s="196">
        <v>1.38</v>
      </c>
      <c r="O21" s="196">
        <v>0</v>
      </c>
      <c r="P21" s="196">
        <v>1.46</v>
      </c>
      <c r="Q21" s="196">
        <v>3.1</v>
      </c>
      <c r="R21" s="196">
        <v>5.95</v>
      </c>
      <c r="S21" s="196">
        <v>3.77</v>
      </c>
      <c r="T21" s="196">
        <v>0</v>
      </c>
      <c r="U21" s="196">
        <v>0.98</v>
      </c>
      <c r="V21" s="196">
        <v>3.04</v>
      </c>
      <c r="W21" s="196">
        <v>6.71</v>
      </c>
      <c r="X21" s="196">
        <v>20.71</v>
      </c>
      <c r="Y21" s="196">
        <v>0</v>
      </c>
      <c r="Z21" s="196">
        <v>56.53</v>
      </c>
      <c r="AA21" s="196">
        <v>19.97</v>
      </c>
      <c r="AB21" s="196">
        <v>0</v>
      </c>
      <c r="AC21" s="196">
        <v>0.87</v>
      </c>
      <c r="AD21" s="196">
        <v>14.84</v>
      </c>
      <c r="AE21" s="196">
        <v>0</v>
      </c>
      <c r="AF21" s="196">
        <v>0</v>
      </c>
      <c r="AG21" s="196">
        <v>52.06</v>
      </c>
      <c r="AH21" s="196">
        <v>0</v>
      </c>
      <c r="AI21" s="196">
        <v>12.53</v>
      </c>
      <c r="AJ21" s="196">
        <v>0</v>
      </c>
      <c r="AK21" s="196">
        <v>11.08</v>
      </c>
      <c r="AL21" s="196">
        <v>0</v>
      </c>
      <c r="AM21" s="196">
        <v>0</v>
      </c>
      <c r="AN21" s="196">
        <v>0</v>
      </c>
      <c r="AO21" s="196">
        <v>87.01</v>
      </c>
      <c r="AP21" s="196">
        <v>0</v>
      </c>
      <c r="AQ21" s="196">
        <v>0</v>
      </c>
      <c r="AR21" s="196">
        <v>9.34</v>
      </c>
      <c r="AS21" s="196">
        <v>21.86</v>
      </c>
      <c r="AT21" s="196">
        <v>21.52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4.67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4.38</v>
      </c>
      <c r="L22" s="196">
        <v>181.51</v>
      </c>
      <c r="M22" s="196">
        <v>0.31</v>
      </c>
      <c r="N22" s="196">
        <v>1.38</v>
      </c>
      <c r="O22" s="196">
        <v>0</v>
      </c>
      <c r="P22" s="196">
        <v>1.46</v>
      </c>
      <c r="Q22" s="196">
        <v>3.1</v>
      </c>
      <c r="R22" s="196">
        <v>5.95</v>
      </c>
      <c r="S22" s="196">
        <v>3.77</v>
      </c>
      <c r="T22" s="196">
        <v>0</v>
      </c>
      <c r="U22" s="196">
        <v>0.98</v>
      </c>
      <c r="V22" s="196">
        <v>3.04</v>
      </c>
      <c r="W22" s="196">
        <v>6.71</v>
      </c>
      <c r="X22" s="196">
        <v>20.71</v>
      </c>
      <c r="Y22" s="196">
        <v>0</v>
      </c>
      <c r="Z22" s="196">
        <v>56.53</v>
      </c>
      <c r="AA22" s="196">
        <v>19.97</v>
      </c>
      <c r="AB22" s="196">
        <v>0</v>
      </c>
      <c r="AC22" s="196">
        <v>0.87</v>
      </c>
      <c r="AD22" s="196">
        <v>14.84</v>
      </c>
      <c r="AE22" s="196">
        <v>0</v>
      </c>
      <c r="AF22" s="196">
        <v>0</v>
      </c>
      <c r="AG22" s="196">
        <v>52.06</v>
      </c>
      <c r="AH22" s="196">
        <v>0</v>
      </c>
      <c r="AI22" s="196">
        <v>12.53</v>
      </c>
      <c r="AJ22" s="196">
        <v>0</v>
      </c>
      <c r="AK22" s="196">
        <v>11.08</v>
      </c>
      <c r="AL22" s="196">
        <v>0</v>
      </c>
      <c r="AM22" s="196">
        <v>0</v>
      </c>
      <c r="AN22" s="196">
        <v>0</v>
      </c>
      <c r="AO22" s="196">
        <v>87.01</v>
      </c>
      <c r="AP22" s="196">
        <v>0</v>
      </c>
      <c r="AQ22" s="196">
        <v>0</v>
      </c>
      <c r="AR22" s="196">
        <v>9.34</v>
      </c>
      <c r="AS22" s="196">
        <v>21.86</v>
      </c>
      <c r="AT22" s="196">
        <v>21.52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4.67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4.38</v>
      </c>
      <c r="L23" s="196">
        <v>181.51</v>
      </c>
      <c r="M23" s="196">
        <v>0.31</v>
      </c>
      <c r="N23" s="196">
        <v>1.38</v>
      </c>
      <c r="O23" s="196">
        <v>0</v>
      </c>
      <c r="P23" s="196">
        <v>1.46</v>
      </c>
      <c r="Q23" s="196">
        <v>3.1</v>
      </c>
      <c r="R23" s="196">
        <v>1.1399999999999999</v>
      </c>
      <c r="S23" s="196">
        <v>3.77</v>
      </c>
      <c r="T23" s="196">
        <v>0</v>
      </c>
      <c r="U23" s="196">
        <v>0.98</v>
      </c>
      <c r="V23" s="196">
        <v>0.28000000000000003</v>
      </c>
      <c r="W23" s="196">
        <v>0.54</v>
      </c>
      <c r="X23" s="196">
        <v>2.79</v>
      </c>
      <c r="Y23" s="196">
        <v>0</v>
      </c>
      <c r="Z23" s="196">
        <v>5.4</v>
      </c>
      <c r="AA23" s="196">
        <v>1.05</v>
      </c>
      <c r="AB23" s="196">
        <v>0</v>
      </c>
      <c r="AC23" s="196">
        <v>0.87</v>
      </c>
      <c r="AD23" s="196">
        <v>14.84</v>
      </c>
      <c r="AE23" s="196">
        <v>0</v>
      </c>
      <c r="AF23" s="196">
        <v>0</v>
      </c>
      <c r="AG23" s="196">
        <v>52.06</v>
      </c>
      <c r="AH23" s="196">
        <v>0</v>
      </c>
      <c r="AI23" s="196">
        <v>12.53</v>
      </c>
      <c r="AJ23" s="196">
        <v>0</v>
      </c>
      <c r="AK23" s="196">
        <v>11.08</v>
      </c>
      <c r="AL23" s="196">
        <v>0</v>
      </c>
      <c r="AM23" s="196">
        <v>0</v>
      </c>
      <c r="AN23" s="196">
        <v>0</v>
      </c>
      <c r="AO23" s="196">
        <v>87.01</v>
      </c>
      <c r="AP23" s="196">
        <v>0</v>
      </c>
      <c r="AQ23" s="196">
        <v>0</v>
      </c>
      <c r="AR23" s="196">
        <v>9.34</v>
      </c>
      <c r="AS23" s="196">
        <v>21.86</v>
      </c>
      <c r="AT23" s="196">
        <v>21.52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4.67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4.38</v>
      </c>
      <c r="L24" s="196">
        <v>181.51</v>
      </c>
      <c r="M24" s="196">
        <v>0.31</v>
      </c>
      <c r="N24" s="196">
        <v>1.38</v>
      </c>
      <c r="O24" s="196">
        <v>0</v>
      </c>
      <c r="P24" s="196">
        <v>1.46</v>
      </c>
      <c r="Q24" s="196">
        <v>3.1</v>
      </c>
      <c r="R24" s="196">
        <v>0.5</v>
      </c>
      <c r="S24" s="196">
        <v>3.77</v>
      </c>
      <c r="T24" s="196">
        <v>0</v>
      </c>
      <c r="U24" s="196">
        <v>0.98</v>
      </c>
      <c r="V24" s="196">
        <v>0.24</v>
      </c>
      <c r="W24" s="196">
        <v>0.54</v>
      </c>
      <c r="X24" s="196">
        <v>1.72</v>
      </c>
      <c r="Y24" s="196">
        <v>0</v>
      </c>
      <c r="Z24" s="196">
        <v>2.95</v>
      </c>
      <c r="AA24" s="196">
        <v>1.05</v>
      </c>
      <c r="AB24" s="196">
        <v>0</v>
      </c>
      <c r="AC24" s="196">
        <v>0.87</v>
      </c>
      <c r="AD24" s="196">
        <v>14.84</v>
      </c>
      <c r="AE24" s="196">
        <v>0</v>
      </c>
      <c r="AF24" s="196">
        <v>0</v>
      </c>
      <c r="AG24" s="196">
        <v>52.06</v>
      </c>
      <c r="AH24" s="196">
        <v>0</v>
      </c>
      <c r="AI24" s="196">
        <v>12.53</v>
      </c>
      <c r="AJ24" s="196">
        <v>0</v>
      </c>
      <c r="AK24" s="196">
        <v>11.08</v>
      </c>
      <c r="AL24" s="196">
        <v>0</v>
      </c>
      <c r="AM24" s="196">
        <v>0</v>
      </c>
      <c r="AN24" s="196">
        <v>0</v>
      </c>
      <c r="AO24" s="196">
        <v>87.01</v>
      </c>
      <c r="AP24" s="196">
        <v>0</v>
      </c>
      <c r="AQ24" s="196">
        <v>0</v>
      </c>
      <c r="AR24" s="196">
        <v>9.34</v>
      </c>
      <c r="AS24" s="196">
        <v>21.86</v>
      </c>
      <c r="AT24" s="196">
        <v>21.52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4.67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4.38</v>
      </c>
      <c r="L25" s="196">
        <v>116.31</v>
      </c>
      <c r="M25" s="196">
        <v>0.96</v>
      </c>
      <c r="N25" s="196">
        <v>1.38</v>
      </c>
      <c r="O25" s="196">
        <v>0</v>
      </c>
      <c r="P25" s="196">
        <v>1.46</v>
      </c>
      <c r="Q25" s="196">
        <v>3.1</v>
      </c>
      <c r="R25" s="196">
        <v>0.5</v>
      </c>
      <c r="S25" s="196">
        <v>3.77</v>
      </c>
      <c r="T25" s="196">
        <v>0</v>
      </c>
      <c r="U25" s="196">
        <v>0.98</v>
      </c>
      <c r="V25" s="196">
        <v>0.24</v>
      </c>
      <c r="W25" s="196">
        <v>0.54</v>
      </c>
      <c r="X25" s="196">
        <v>1.72</v>
      </c>
      <c r="Y25" s="196">
        <v>0</v>
      </c>
      <c r="Z25" s="196">
        <v>2.95</v>
      </c>
      <c r="AA25" s="196">
        <v>1.05</v>
      </c>
      <c r="AB25" s="196">
        <v>0</v>
      </c>
      <c r="AC25" s="196">
        <v>0.87</v>
      </c>
      <c r="AD25" s="196">
        <v>14.84</v>
      </c>
      <c r="AE25" s="196">
        <v>0</v>
      </c>
      <c r="AF25" s="196">
        <v>0</v>
      </c>
      <c r="AG25" s="196">
        <v>52.06</v>
      </c>
      <c r="AH25" s="196">
        <v>0</v>
      </c>
      <c r="AI25" s="196">
        <v>12.53</v>
      </c>
      <c r="AJ25" s="196">
        <v>0</v>
      </c>
      <c r="AK25" s="196">
        <v>12.33</v>
      </c>
      <c r="AL25" s="196">
        <v>0</v>
      </c>
      <c r="AM25" s="196">
        <v>0</v>
      </c>
      <c r="AN25" s="196">
        <v>0</v>
      </c>
      <c r="AO25" s="196">
        <v>87.01</v>
      </c>
      <c r="AP25" s="196">
        <v>0</v>
      </c>
      <c r="AQ25" s="196">
        <v>0</v>
      </c>
      <c r="AR25" s="196">
        <v>9.34</v>
      </c>
      <c r="AS25" s="196">
        <v>21.86</v>
      </c>
      <c r="AT25" s="196">
        <v>21.52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4.67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4.38</v>
      </c>
      <c r="L26" s="196">
        <v>77.83</v>
      </c>
      <c r="M26" s="196">
        <v>0.96</v>
      </c>
      <c r="N26" s="196">
        <v>1.38</v>
      </c>
      <c r="O26" s="196">
        <v>0</v>
      </c>
      <c r="P26" s="196">
        <v>1.46</v>
      </c>
      <c r="Q26" s="196">
        <v>3.1</v>
      </c>
      <c r="R26" s="196">
        <v>0.5</v>
      </c>
      <c r="S26" s="196">
        <v>3.77</v>
      </c>
      <c r="T26" s="196">
        <v>0</v>
      </c>
      <c r="U26" s="196">
        <v>0.98</v>
      </c>
      <c r="V26" s="196">
        <v>0.24</v>
      </c>
      <c r="W26" s="196">
        <v>0.54</v>
      </c>
      <c r="X26" s="196">
        <v>1.72</v>
      </c>
      <c r="Y26" s="196">
        <v>0</v>
      </c>
      <c r="Z26" s="196">
        <v>2.95</v>
      </c>
      <c r="AA26" s="196">
        <v>1.05</v>
      </c>
      <c r="AB26" s="196">
        <v>0</v>
      </c>
      <c r="AC26" s="196">
        <v>0.87</v>
      </c>
      <c r="AD26" s="196">
        <v>14.84</v>
      </c>
      <c r="AE26" s="196">
        <v>0</v>
      </c>
      <c r="AF26" s="196">
        <v>0</v>
      </c>
      <c r="AG26" s="196">
        <v>52.06</v>
      </c>
      <c r="AH26" s="196">
        <v>0</v>
      </c>
      <c r="AI26" s="196">
        <v>12.53</v>
      </c>
      <c r="AJ26" s="196">
        <v>0</v>
      </c>
      <c r="AK26" s="196">
        <v>12.33</v>
      </c>
      <c r="AL26" s="196">
        <v>0</v>
      </c>
      <c r="AM26" s="196">
        <v>0</v>
      </c>
      <c r="AN26" s="196">
        <v>0</v>
      </c>
      <c r="AO26" s="196">
        <v>87.01</v>
      </c>
      <c r="AP26" s="196">
        <v>0</v>
      </c>
      <c r="AQ26" s="196">
        <v>0</v>
      </c>
      <c r="AR26" s="196">
        <v>9.34</v>
      </c>
      <c r="AS26" s="196">
        <v>21.86</v>
      </c>
      <c r="AT26" s="196">
        <v>21.52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4.67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1.22</v>
      </c>
      <c r="L27" s="196">
        <v>21.18</v>
      </c>
      <c r="M27" s="196">
        <v>0.96</v>
      </c>
      <c r="N27" s="196">
        <v>1.38</v>
      </c>
      <c r="O27" s="196">
        <v>0</v>
      </c>
      <c r="P27" s="196">
        <v>1.46</v>
      </c>
      <c r="Q27" s="196">
        <v>1.08</v>
      </c>
      <c r="R27" s="196">
        <v>0.49</v>
      </c>
      <c r="S27" s="196">
        <v>2.35</v>
      </c>
      <c r="T27" s="196">
        <v>0</v>
      </c>
      <c r="U27" s="196">
        <v>0.98</v>
      </c>
      <c r="V27" s="196">
        <v>2.15</v>
      </c>
      <c r="W27" s="196">
        <v>0.8</v>
      </c>
      <c r="X27" s="196">
        <v>2.6</v>
      </c>
      <c r="Y27" s="196">
        <v>0</v>
      </c>
      <c r="Z27" s="196">
        <v>15.91</v>
      </c>
      <c r="AA27" s="196">
        <v>2.16</v>
      </c>
      <c r="AB27" s="196">
        <v>0</v>
      </c>
      <c r="AC27" s="196">
        <v>0.87</v>
      </c>
      <c r="AD27" s="196">
        <v>14.84</v>
      </c>
      <c r="AE27" s="196">
        <v>0</v>
      </c>
      <c r="AF27" s="196">
        <v>0</v>
      </c>
      <c r="AG27" s="196">
        <v>52.06</v>
      </c>
      <c r="AH27" s="196">
        <v>0</v>
      </c>
      <c r="AI27" s="196">
        <v>12.53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87.01</v>
      </c>
      <c r="AP27" s="196">
        <v>0</v>
      </c>
      <c r="AQ27" s="196">
        <v>0</v>
      </c>
      <c r="AR27" s="196">
        <v>9.34</v>
      </c>
      <c r="AS27" s="196">
        <v>21.86</v>
      </c>
      <c r="AT27" s="196">
        <v>14.12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4.67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0.36</v>
      </c>
      <c r="L28" s="196">
        <v>14.66</v>
      </c>
      <c r="M28" s="196">
        <v>0.96</v>
      </c>
      <c r="N28" s="196">
        <v>1.38</v>
      </c>
      <c r="O28" s="196">
        <v>0</v>
      </c>
      <c r="P28" s="196">
        <v>1.46</v>
      </c>
      <c r="Q28" s="196">
        <v>0.3</v>
      </c>
      <c r="R28" s="196">
        <v>0.49</v>
      </c>
      <c r="S28" s="196">
        <v>0.84</v>
      </c>
      <c r="T28" s="196">
        <v>0</v>
      </c>
      <c r="U28" s="196">
        <v>0.98</v>
      </c>
      <c r="V28" s="196">
        <v>2.15</v>
      </c>
      <c r="W28" s="196">
        <v>0.54</v>
      </c>
      <c r="X28" s="196">
        <v>1.72</v>
      </c>
      <c r="Y28" s="196">
        <v>0</v>
      </c>
      <c r="Z28" s="196">
        <v>2.95</v>
      </c>
      <c r="AA28" s="196">
        <v>1.05</v>
      </c>
      <c r="AB28" s="196">
        <v>0</v>
      </c>
      <c r="AC28" s="196">
        <v>0.87</v>
      </c>
      <c r="AD28" s="196">
        <v>14.84</v>
      </c>
      <c r="AE28" s="196">
        <v>0</v>
      </c>
      <c r="AF28" s="196">
        <v>0</v>
      </c>
      <c r="AG28" s="196">
        <v>52.06</v>
      </c>
      <c r="AH28" s="196">
        <v>0</v>
      </c>
      <c r="AI28" s="196">
        <v>12.53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87.01</v>
      </c>
      <c r="AP28" s="196">
        <v>0</v>
      </c>
      <c r="AQ28" s="196">
        <v>0</v>
      </c>
      <c r="AR28" s="196">
        <v>9.34</v>
      </c>
      <c r="AS28" s="196">
        <v>21.86</v>
      </c>
      <c r="AT28" s="196">
        <v>14.12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4.67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0.35</v>
      </c>
      <c r="L29" s="196">
        <v>14.66</v>
      </c>
      <c r="M29" s="196">
        <v>0.96</v>
      </c>
      <c r="N29" s="196">
        <v>1.38</v>
      </c>
      <c r="O29" s="196">
        <v>0</v>
      </c>
      <c r="P29" s="196">
        <v>1.46</v>
      </c>
      <c r="Q29" s="196">
        <v>0.25</v>
      </c>
      <c r="R29" s="196">
        <v>0.49</v>
      </c>
      <c r="S29" s="196">
        <v>0.31</v>
      </c>
      <c r="T29" s="196">
        <v>0</v>
      </c>
      <c r="U29" s="196">
        <v>0.98</v>
      </c>
      <c r="V29" s="196">
        <v>2.15</v>
      </c>
      <c r="W29" s="196">
        <v>0.54</v>
      </c>
      <c r="X29" s="196">
        <v>1.72</v>
      </c>
      <c r="Y29" s="196">
        <v>0</v>
      </c>
      <c r="Z29" s="196">
        <v>2.95</v>
      </c>
      <c r="AA29" s="196">
        <v>1.05</v>
      </c>
      <c r="AB29" s="196">
        <v>0</v>
      </c>
      <c r="AC29" s="196">
        <v>0.87</v>
      </c>
      <c r="AD29" s="196">
        <v>14.84</v>
      </c>
      <c r="AE29" s="196">
        <v>0</v>
      </c>
      <c r="AF29" s="196">
        <v>0</v>
      </c>
      <c r="AG29" s="196">
        <v>52.06</v>
      </c>
      <c r="AH29" s="196">
        <v>0</v>
      </c>
      <c r="AI29" s="196">
        <v>12.53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87.01</v>
      </c>
      <c r="AP29" s="196">
        <v>0</v>
      </c>
      <c r="AQ29" s="196">
        <v>0</v>
      </c>
      <c r="AR29" s="196">
        <v>9.34</v>
      </c>
      <c r="AS29" s="196">
        <v>21.86</v>
      </c>
      <c r="AT29" s="196">
        <v>14.12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4.67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0.35</v>
      </c>
      <c r="L30" s="196">
        <v>14.66</v>
      </c>
      <c r="M30" s="196">
        <v>0.96</v>
      </c>
      <c r="N30" s="196">
        <v>1.38</v>
      </c>
      <c r="O30" s="196">
        <v>0</v>
      </c>
      <c r="P30" s="196">
        <v>1.46</v>
      </c>
      <c r="Q30" s="196">
        <v>0.25</v>
      </c>
      <c r="R30" s="196">
        <v>0.49</v>
      </c>
      <c r="S30" s="196">
        <v>0.31</v>
      </c>
      <c r="T30" s="196">
        <v>0</v>
      </c>
      <c r="U30" s="196">
        <v>0.98</v>
      </c>
      <c r="V30" s="196">
        <v>2.15</v>
      </c>
      <c r="W30" s="196">
        <v>0.54</v>
      </c>
      <c r="X30" s="196">
        <v>1.72</v>
      </c>
      <c r="Y30" s="196">
        <v>0</v>
      </c>
      <c r="Z30" s="196">
        <v>2.95</v>
      </c>
      <c r="AA30" s="196">
        <v>1.05</v>
      </c>
      <c r="AB30" s="196">
        <v>0</v>
      </c>
      <c r="AC30" s="196">
        <v>0.87</v>
      </c>
      <c r="AD30" s="196">
        <v>14.84</v>
      </c>
      <c r="AE30" s="196">
        <v>0</v>
      </c>
      <c r="AF30" s="196">
        <v>0</v>
      </c>
      <c r="AG30" s="196">
        <v>52.06</v>
      </c>
      <c r="AH30" s="196">
        <v>0</v>
      </c>
      <c r="AI30" s="196">
        <v>12.53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87.01</v>
      </c>
      <c r="AP30" s="196">
        <v>0</v>
      </c>
      <c r="AQ30" s="196">
        <v>0</v>
      </c>
      <c r="AR30" s="196">
        <v>9.34</v>
      </c>
      <c r="AS30" s="196">
        <v>21.86</v>
      </c>
      <c r="AT30" s="196">
        <v>14.12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4.67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0.36</v>
      </c>
      <c r="L31" s="196">
        <v>14.66</v>
      </c>
      <c r="M31" s="196">
        <v>0.96</v>
      </c>
      <c r="N31" s="196">
        <v>1.38</v>
      </c>
      <c r="O31" s="196">
        <v>0</v>
      </c>
      <c r="P31" s="196">
        <v>1.46</v>
      </c>
      <c r="Q31" s="196">
        <v>0.25</v>
      </c>
      <c r="R31" s="196">
        <v>0.49</v>
      </c>
      <c r="S31" s="196">
        <v>0.31</v>
      </c>
      <c r="T31" s="196">
        <v>0</v>
      </c>
      <c r="U31" s="196">
        <v>0.98</v>
      </c>
      <c r="V31" s="196">
        <v>2.15</v>
      </c>
      <c r="W31" s="196">
        <v>0.54</v>
      </c>
      <c r="X31" s="196">
        <v>1.72</v>
      </c>
      <c r="Y31" s="196">
        <v>0</v>
      </c>
      <c r="Z31" s="196">
        <v>2.95</v>
      </c>
      <c r="AA31" s="196">
        <v>1.05</v>
      </c>
      <c r="AB31" s="196">
        <v>0</v>
      </c>
      <c r="AC31" s="196">
        <v>0.87</v>
      </c>
      <c r="AD31" s="196">
        <v>14.84</v>
      </c>
      <c r="AE31" s="196">
        <v>0</v>
      </c>
      <c r="AF31" s="196">
        <v>0</v>
      </c>
      <c r="AG31" s="196">
        <v>52.06</v>
      </c>
      <c r="AH31" s="196">
        <v>0</v>
      </c>
      <c r="AI31" s="196">
        <v>12.53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87.01</v>
      </c>
      <c r="AP31" s="196">
        <v>0</v>
      </c>
      <c r="AQ31" s="196">
        <v>0</v>
      </c>
      <c r="AR31" s="196">
        <v>9.34</v>
      </c>
      <c r="AS31" s="196">
        <v>21.86</v>
      </c>
      <c r="AT31" s="196">
        <v>14.12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4.67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0.35</v>
      </c>
      <c r="L32" s="196">
        <v>14.66</v>
      </c>
      <c r="M32" s="196">
        <v>0.96</v>
      </c>
      <c r="N32" s="196">
        <v>1.38</v>
      </c>
      <c r="O32" s="196">
        <v>0</v>
      </c>
      <c r="P32" s="196">
        <v>1.46</v>
      </c>
      <c r="Q32" s="196">
        <v>0.25</v>
      </c>
      <c r="R32" s="196">
        <v>0.49</v>
      </c>
      <c r="S32" s="196">
        <v>0.31</v>
      </c>
      <c r="T32" s="196">
        <v>0</v>
      </c>
      <c r="U32" s="196">
        <v>0.98</v>
      </c>
      <c r="V32" s="196">
        <v>2.15</v>
      </c>
      <c r="W32" s="196">
        <v>0.54</v>
      </c>
      <c r="X32" s="196">
        <v>1.72</v>
      </c>
      <c r="Y32" s="196">
        <v>0</v>
      </c>
      <c r="Z32" s="196">
        <v>2.95</v>
      </c>
      <c r="AA32" s="196">
        <v>1.05</v>
      </c>
      <c r="AB32" s="196">
        <v>0</v>
      </c>
      <c r="AC32" s="196">
        <v>0.87</v>
      </c>
      <c r="AD32" s="196">
        <v>14.84</v>
      </c>
      <c r="AE32" s="196">
        <v>0</v>
      </c>
      <c r="AF32" s="196">
        <v>0</v>
      </c>
      <c r="AG32" s="196">
        <v>52.06</v>
      </c>
      <c r="AH32" s="196">
        <v>0</v>
      </c>
      <c r="AI32" s="196">
        <v>12.53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87.01</v>
      </c>
      <c r="AP32" s="196">
        <v>0</v>
      </c>
      <c r="AQ32" s="196">
        <v>0</v>
      </c>
      <c r="AR32" s="196">
        <v>9.34</v>
      </c>
      <c r="AS32" s="196">
        <v>21.86</v>
      </c>
      <c r="AT32" s="196">
        <v>14.12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4.67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0.35</v>
      </c>
      <c r="L33" s="196">
        <v>14.66</v>
      </c>
      <c r="M33" s="196">
        <v>1.0900000000000001</v>
      </c>
      <c r="N33" s="196">
        <v>1.38</v>
      </c>
      <c r="O33" s="196">
        <v>0</v>
      </c>
      <c r="P33" s="196">
        <v>1.46</v>
      </c>
      <c r="Q33" s="196">
        <v>0.25</v>
      </c>
      <c r="R33" s="196">
        <v>0.49</v>
      </c>
      <c r="S33" s="196">
        <v>0.31</v>
      </c>
      <c r="T33" s="196">
        <v>0</v>
      </c>
      <c r="U33" s="196">
        <v>0.98</v>
      </c>
      <c r="V33" s="196">
        <v>2.15</v>
      </c>
      <c r="W33" s="196">
        <v>0.54</v>
      </c>
      <c r="X33" s="196">
        <v>1.72</v>
      </c>
      <c r="Y33" s="196">
        <v>0</v>
      </c>
      <c r="Z33" s="196">
        <v>2.95</v>
      </c>
      <c r="AA33" s="196">
        <v>1.05</v>
      </c>
      <c r="AB33" s="196">
        <v>0</v>
      </c>
      <c r="AC33" s="196">
        <v>0.87</v>
      </c>
      <c r="AD33" s="196">
        <v>14.84</v>
      </c>
      <c r="AE33" s="196">
        <v>0</v>
      </c>
      <c r="AF33" s="196">
        <v>0</v>
      </c>
      <c r="AG33" s="196">
        <v>52.06</v>
      </c>
      <c r="AH33" s="196">
        <v>0</v>
      </c>
      <c r="AI33" s="196">
        <v>12.53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87.01</v>
      </c>
      <c r="AP33" s="196">
        <v>0</v>
      </c>
      <c r="AQ33" s="196">
        <v>0</v>
      </c>
      <c r="AR33" s="196">
        <v>9.34</v>
      </c>
      <c r="AS33" s="196">
        <v>21.86</v>
      </c>
      <c r="AT33" s="196">
        <v>14.12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4.67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0.35</v>
      </c>
      <c r="L34" s="196">
        <v>14.66</v>
      </c>
      <c r="M34" s="196">
        <v>0.99</v>
      </c>
      <c r="N34" s="196">
        <v>1.38</v>
      </c>
      <c r="O34" s="196">
        <v>0</v>
      </c>
      <c r="P34" s="196">
        <v>1.46</v>
      </c>
      <c r="Q34" s="196">
        <v>0.25</v>
      </c>
      <c r="R34" s="196">
        <v>0.49</v>
      </c>
      <c r="S34" s="196">
        <v>0.31</v>
      </c>
      <c r="T34" s="196">
        <v>0</v>
      </c>
      <c r="U34" s="196">
        <v>0.98</v>
      </c>
      <c r="V34" s="196">
        <v>2.15</v>
      </c>
      <c r="W34" s="196">
        <v>0.54</v>
      </c>
      <c r="X34" s="196">
        <v>1.72</v>
      </c>
      <c r="Y34" s="196">
        <v>0</v>
      </c>
      <c r="Z34" s="196">
        <v>2.95</v>
      </c>
      <c r="AA34" s="196">
        <v>1.05</v>
      </c>
      <c r="AB34" s="196">
        <v>0</v>
      </c>
      <c r="AC34" s="196">
        <v>0.87</v>
      </c>
      <c r="AD34" s="196">
        <v>14.84</v>
      </c>
      <c r="AE34" s="196">
        <v>0</v>
      </c>
      <c r="AF34" s="196">
        <v>0</v>
      </c>
      <c r="AG34" s="196">
        <v>52.06</v>
      </c>
      <c r="AH34" s="196">
        <v>0</v>
      </c>
      <c r="AI34" s="196">
        <v>12.53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87.01</v>
      </c>
      <c r="AP34" s="196">
        <v>0</v>
      </c>
      <c r="AQ34" s="196">
        <v>0</v>
      </c>
      <c r="AR34" s="196">
        <v>9.34</v>
      </c>
      <c r="AS34" s="196">
        <v>21.86</v>
      </c>
      <c r="AT34" s="196">
        <v>14.12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4.67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0.35</v>
      </c>
      <c r="L35" s="196">
        <v>14.66</v>
      </c>
      <c r="M35" s="196">
        <v>0.99</v>
      </c>
      <c r="N35" s="196">
        <v>1.38</v>
      </c>
      <c r="O35" s="196">
        <v>0</v>
      </c>
      <c r="P35" s="196">
        <v>1.46</v>
      </c>
      <c r="Q35" s="196">
        <v>0.25</v>
      </c>
      <c r="R35" s="196">
        <v>0.49</v>
      </c>
      <c r="S35" s="196">
        <v>0.31</v>
      </c>
      <c r="T35" s="196">
        <v>0</v>
      </c>
      <c r="U35" s="196">
        <v>0.98</v>
      </c>
      <c r="V35" s="196">
        <v>2.15</v>
      </c>
      <c r="W35" s="196">
        <v>0.54</v>
      </c>
      <c r="X35" s="196">
        <v>1.72</v>
      </c>
      <c r="Y35" s="196">
        <v>0</v>
      </c>
      <c r="Z35" s="196">
        <v>2.95</v>
      </c>
      <c r="AA35" s="196">
        <v>1.05</v>
      </c>
      <c r="AB35" s="196">
        <v>0</v>
      </c>
      <c r="AC35" s="196">
        <v>0.87</v>
      </c>
      <c r="AD35" s="196">
        <v>14.84</v>
      </c>
      <c r="AE35" s="196">
        <v>0</v>
      </c>
      <c r="AF35" s="196">
        <v>0</v>
      </c>
      <c r="AG35" s="196">
        <v>52.06</v>
      </c>
      <c r="AH35" s="196">
        <v>0</v>
      </c>
      <c r="AI35" s="196">
        <v>12.53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87.01</v>
      </c>
      <c r="AP35" s="196">
        <v>0</v>
      </c>
      <c r="AQ35" s="196">
        <v>0</v>
      </c>
      <c r="AR35" s="196">
        <v>9.34</v>
      </c>
      <c r="AS35" s="196">
        <v>21.86</v>
      </c>
      <c r="AT35" s="196">
        <v>14.12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4.67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0.35</v>
      </c>
      <c r="L36" s="196">
        <v>14.66</v>
      </c>
      <c r="M36" s="196">
        <v>0.99</v>
      </c>
      <c r="N36" s="196">
        <v>1.38</v>
      </c>
      <c r="O36" s="196">
        <v>0</v>
      </c>
      <c r="P36" s="196">
        <v>1.46</v>
      </c>
      <c r="Q36" s="196">
        <v>0.25</v>
      </c>
      <c r="R36" s="196">
        <v>0.49</v>
      </c>
      <c r="S36" s="196">
        <v>0.31</v>
      </c>
      <c r="T36" s="196">
        <v>0</v>
      </c>
      <c r="U36" s="196">
        <v>0.98</v>
      </c>
      <c r="V36" s="196">
        <v>2.15</v>
      </c>
      <c r="W36" s="196">
        <v>0.54</v>
      </c>
      <c r="X36" s="196">
        <v>1.72</v>
      </c>
      <c r="Y36" s="196">
        <v>0</v>
      </c>
      <c r="Z36" s="196">
        <v>2.95</v>
      </c>
      <c r="AA36" s="196">
        <v>1.05</v>
      </c>
      <c r="AB36" s="196">
        <v>0</v>
      </c>
      <c r="AC36" s="196">
        <v>0.87</v>
      </c>
      <c r="AD36" s="196">
        <v>14.84</v>
      </c>
      <c r="AE36" s="196">
        <v>0</v>
      </c>
      <c r="AF36" s="196">
        <v>0</v>
      </c>
      <c r="AG36" s="196">
        <v>52.06</v>
      </c>
      <c r="AH36" s="196">
        <v>0</v>
      </c>
      <c r="AI36" s="196">
        <v>12.53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87.01</v>
      </c>
      <c r="AP36" s="196">
        <v>0</v>
      </c>
      <c r="AQ36" s="196">
        <v>0</v>
      </c>
      <c r="AR36" s="196">
        <v>9.34</v>
      </c>
      <c r="AS36" s="196">
        <v>21.86</v>
      </c>
      <c r="AT36" s="196">
        <v>14.12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4.67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0.35</v>
      </c>
      <c r="L37" s="196">
        <v>14.66</v>
      </c>
      <c r="M37" s="196">
        <v>0.99</v>
      </c>
      <c r="N37" s="196">
        <v>1.38</v>
      </c>
      <c r="O37" s="196">
        <v>0</v>
      </c>
      <c r="P37" s="196">
        <v>1.46</v>
      </c>
      <c r="Q37" s="196">
        <v>0.25</v>
      </c>
      <c r="R37" s="196">
        <v>0.49</v>
      </c>
      <c r="S37" s="196">
        <v>0.31</v>
      </c>
      <c r="T37" s="196">
        <v>0</v>
      </c>
      <c r="U37" s="196">
        <v>0.98</v>
      </c>
      <c r="V37" s="196">
        <v>2.15</v>
      </c>
      <c r="W37" s="196">
        <v>0.54</v>
      </c>
      <c r="X37" s="196">
        <v>1.72</v>
      </c>
      <c r="Y37" s="196">
        <v>0</v>
      </c>
      <c r="Z37" s="196">
        <v>2.95</v>
      </c>
      <c r="AA37" s="196">
        <v>1.05</v>
      </c>
      <c r="AB37" s="196">
        <v>0</v>
      </c>
      <c r="AC37" s="196">
        <v>0.87</v>
      </c>
      <c r="AD37" s="196">
        <v>14.84</v>
      </c>
      <c r="AE37" s="196">
        <v>0</v>
      </c>
      <c r="AF37" s="196">
        <v>0</v>
      </c>
      <c r="AG37" s="196">
        <v>52.06</v>
      </c>
      <c r="AH37" s="196">
        <v>0</v>
      </c>
      <c r="AI37" s="196">
        <v>12.53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87.01</v>
      </c>
      <c r="AP37" s="196">
        <v>0</v>
      </c>
      <c r="AQ37" s="196">
        <v>0</v>
      </c>
      <c r="AR37" s="196">
        <v>9.34</v>
      </c>
      <c r="AS37" s="196">
        <v>21.86</v>
      </c>
      <c r="AT37" s="196">
        <v>14.12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4.67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0.35</v>
      </c>
      <c r="L38" s="196">
        <v>14.66</v>
      </c>
      <c r="M38" s="196">
        <v>0.99</v>
      </c>
      <c r="N38" s="196">
        <v>1.38</v>
      </c>
      <c r="O38" s="196">
        <v>0</v>
      </c>
      <c r="P38" s="196">
        <v>1.46</v>
      </c>
      <c r="Q38" s="196">
        <v>0.25</v>
      </c>
      <c r="R38" s="196">
        <v>0.49</v>
      </c>
      <c r="S38" s="196">
        <v>0.31</v>
      </c>
      <c r="T38" s="196">
        <v>0</v>
      </c>
      <c r="U38" s="196">
        <v>0.98</v>
      </c>
      <c r="V38" s="196">
        <v>2.15</v>
      </c>
      <c r="W38" s="196">
        <v>0.54</v>
      </c>
      <c r="X38" s="196">
        <v>1.72</v>
      </c>
      <c r="Y38" s="196">
        <v>0</v>
      </c>
      <c r="Z38" s="196">
        <v>2.95</v>
      </c>
      <c r="AA38" s="196">
        <v>1.05</v>
      </c>
      <c r="AB38" s="196">
        <v>0</v>
      </c>
      <c r="AC38" s="196">
        <v>0.87</v>
      </c>
      <c r="AD38" s="196">
        <v>14.84</v>
      </c>
      <c r="AE38" s="196">
        <v>0</v>
      </c>
      <c r="AF38" s="196">
        <v>0</v>
      </c>
      <c r="AG38" s="196">
        <v>52.06</v>
      </c>
      <c r="AH38" s="196">
        <v>0</v>
      </c>
      <c r="AI38" s="196">
        <v>12.53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87.01</v>
      </c>
      <c r="AP38" s="196">
        <v>0</v>
      </c>
      <c r="AQ38" s="196">
        <v>0</v>
      </c>
      <c r="AR38" s="196">
        <v>9.34</v>
      </c>
      <c r="AS38" s="196">
        <v>21.86</v>
      </c>
      <c r="AT38" s="196">
        <v>14.12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4.67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0.35</v>
      </c>
      <c r="L39" s="196">
        <v>14.66</v>
      </c>
      <c r="M39" s="196">
        <v>0.99</v>
      </c>
      <c r="N39" s="196">
        <v>1.38</v>
      </c>
      <c r="O39" s="196">
        <v>0</v>
      </c>
      <c r="P39" s="196">
        <v>1.46</v>
      </c>
      <c r="Q39" s="196">
        <v>0.25</v>
      </c>
      <c r="R39" s="196">
        <v>0.49</v>
      </c>
      <c r="S39" s="196">
        <v>0.31</v>
      </c>
      <c r="T39" s="196">
        <v>0</v>
      </c>
      <c r="U39" s="196">
        <v>0.98</v>
      </c>
      <c r="V39" s="196">
        <v>2.15</v>
      </c>
      <c r="W39" s="196">
        <v>0.54</v>
      </c>
      <c r="X39" s="196">
        <v>1.72</v>
      </c>
      <c r="Y39" s="196">
        <v>0</v>
      </c>
      <c r="Z39" s="196">
        <v>2.95</v>
      </c>
      <c r="AA39" s="196">
        <v>1.05</v>
      </c>
      <c r="AB39" s="196">
        <v>0</v>
      </c>
      <c r="AC39" s="196">
        <v>0.87</v>
      </c>
      <c r="AD39" s="196">
        <v>14.84</v>
      </c>
      <c r="AE39" s="196">
        <v>0</v>
      </c>
      <c r="AF39" s="196">
        <v>0</v>
      </c>
      <c r="AG39" s="196">
        <v>52.06</v>
      </c>
      <c r="AH39" s="196">
        <v>0</v>
      </c>
      <c r="AI39" s="196">
        <v>12.53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87.01</v>
      </c>
      <c r="AP39" s="196">
        <v>0</v>
      </c>
      <c r="AQ39" s="196">
        <v>0</v>
      </c>
      <c r="AR39" s="196">
        <v>9.34</v>
      </c>
      <c r="AS39" s="196">
        <v>21.86</v>
      </c>
      <c r="AT39" s="196">
        <v>14.12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4.67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0.35</v>
      </c>
      <c r="L40" s="196">
        <v>14.66</v>
      </c>
      <c r="M40" s="196">
        <v>0.99</v>
      </c>
      <c r="N40" s="196">
        <v>1.38</v>
      </c>
      <c r="O40" s="196">
        <v>0</v>
      </c>
      <c r="P40" s="196">
        <v>1.46</v>
      </c>
      <c r="Q40" s="196">
        <v>0.25</v>
      </c>
      <c r="R40" s="196">
        <v>0.49</v>
      </c>
      <c r="S40" s="196">
        <v>0.31</v>
      </c>
      <c r="T40" s="196">
        <v>0</v>
      </c>
      <c r="U40" s="196">
        <v>0.98</v>
      </c>
      <c r="V40" s="196">
        <v>2.15</v>
      </c>
      <c r="W40" s="196">
        <v>0.54</v>
      </c>
      <c r="X40" s="196">
        <v>1.72</v>
      </c>
      <c r="Y40" s="196">
        <v>0</v>
      </c>
      <c r="Z40" s="196">
        <v>2.95</v>
      </c>
      <c r="AA40" s="196">
        <v>1.05</v>
      </c>
      <c r="AB40" s="196">
        <v>0</v>
      </c>
      <c r="AC40" s="196">
        <v>0.87</v>
      </c>
      <c r="AD40" s="196">
        <v>14.84</v>
      </c>
      <c r="AE40" s="196">
        <v>0</v>
      </c>
      <c r="AF40" s="196">
        <v>0</v>
      </c>
      <c r="AG40" s="196">
        <v>52.06</v>
      </c>
      <c r="AH40" s="196">
        <v>0</v>
      </c>
      <c r="AI40" s="196">
        <v>12.53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87.01</v>
      </c>
      <c r="AP40" s="196">
        <v>0</v>
      </c>
      <c r="AQ40" s="196">
        <v>0</v>
      </c>
      <c r="AR40" s="196">
        <v>9.34</v>
      </c>
      <c r="AS40" s="196">
        <v>21.86</v>
      </c>
      <c r="AT40" s="196">
        <v>14.12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4.67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0.35</v>
      </c>
      <c r="L41" s="196">
        <v>14.66</v>
      </c>
      <c r="M41" s="196">
        <v>0.99</v>
      </c>
      <c r="N41" s="196">
        <v>1.38</v>
      </c>
      <c r="O41" s="196">
        <v>0</v>
      </c>
      <c r="P41" s="196">
        <v>1.46</v>
      </c>
      <c r="Q41" s="196">
        <v>0.25</v>
      </c>
      <c r="R41" s="196">
        <v>0.49</v>
      </c>
      <c r="S41" s="196">
        <v>0.31</v>
      </c>
      <c r="T41" s="196">
        <v>0</v>
      </c>
      <c r="U41" s="196">
        <v>0.98</v>
      </c>
      <c r="V41" s="196">
        <v>2.15</v>
      </c>
      <c r="W41" s="196">
        <v>0.54</v>
      </c>
      <c r="X41" s="196">
        <v>1.72</v>
      </c>
      <c r="Y41" s="196">
        <v>0</v>
      </c>
      <c r="Z41" s="196">
        <v>2.95</v>
      </c>
      <c r="AA41" s="196">
        <v>1.05</v>
      </c>
      <c r="AB41" s="196">
        <v>0</v>
      </c>
      <c r="AC41" s="196">
        <v>0.87</v>
      </c>
      <c r="AD41" s="196">
        <v>14.84</v>
      </c>
      <c r="AE41" s="196">
        <v>0</v>
      </c>
      <c r="AF41" s="196">
        <v>0</v>
      </c>
      <c r="AG41" s="196">
        <v>52.06</v>
      </c>
      <c r="AH41" s="196">
        <v>0</v>
      </c>
      <c r="AI41" s="196">
        <v>12.53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87.01</v>
      </c>
      <c r="AP41" s="196">
        <v>0</v>
      </c>
      <c r="AQ41" s="196">
        <v>0</v>
      </c>
      <c r="AR41" s="196">
        <v>9.34</v>
      </c>
      <c r="AS41" s="196">
        <v>21.86</v>
      </c>
      <c r="AT41" s="196">
        <v>14.12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4.67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0.35</v>
      </c>
      <c r="L42" s="196">
        <v>14.66</v>
      </c>
      <c r="M42" s="196">
        <v>0.99</v>
      </c>
      <c r="N42" s="196">
        <v>1.38</v>
      </c>
      <c r="O42" s="196">
        <v>0</v>
      </c>
      <c r="P42" s="196">
        <v>1.46</v>
      </c>
      <c r="Q42" s="196">
        <v>0.25</v>
      </c>
      <c r="R42" s="196">
        <v>0.49</v>
      </c>
      <c r="S42" s="196">
        <v>0.31</v>
      </c>
      <c r="T42" s="196">
        <v>0</v>
      </c>
      <c r="U42" s="196">
        <v>0.98</v>
      </c>
      <c r="V42" s="196">
        <v>2.15</v>
      </c>
      <c r="W42" s="196">
        <v>0.54</v>
      </c>
      <c r="X42" s="196">
        <v>1.72</v>
      </c>
      <c r="Y42" s="196">
        <v>0</v>
      </c>
      <c r="Z42" s="196">
        <v>2.95</v>
      </c>
      <c r="AA42" s="196">
        <v>1.05</v>
      </c>
      <c r="AB42" s="196">
        <v>0</v>
      </c>
      <c r="AC42" s="196">
        <v>0.87</v>
      </c>
      <c r="AD42" s="196">
        <v>14.84</v>
      </c>
      <c r="AE42" s="196">
        <v>0</v>
      </c>
      <c r="AF42" s="196">
        <v>0</v>
      </c>
      <c r="AG42" s="196">
        <v>52.06</v>
      </c>
      <c r="AH42" s="196">
        <v>0</v>
      </c>
      <c r="AI42" s="196">
        <v>12.53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87.01</v>
      </c>
      <c r="AP42" s="196">
        <v>0</v>
      </c>
      <c r="AQ42" s="196">
        <v>0</v>
      </c>
      <c r="AR42" s="196">
        <v>9.34</v>
      </c>
      <c r="AS42" s="196">
        <v>21.86</v>
      </c>
      <c r="AT42" s="196">
        <v>14.12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4.67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0.35</v>
      </c>
      <c r="L43" s="196">
        <v>14.66</v>
      </c>
      <c r="M43" s="196">
        <v>0.99</v>
      </c>
      <c r="N43" s="196">
        <v>1.38</v>
      </c>
      <c r="O43" s="196">
        <v>0</v>
      </c>
      <c r="P43" s="196">
        <v>1.46</v>
      </c>
      <c r="Q43" s="196">
        <v>0.25</v>
      </c>
      <c r="R43" s="196">
        <v>0.49</v>
      </c>
      <c r="S43" s="196">
        <v>0.31</v>
      </c>
      <c r="T43" s="196">
        <v>0</v>
      </c>
      <c r="U43" s="196">
        <v>0.98</v>
      </c>
      <c r="V43" s="196">
        <v>2.15</v>
      </c>
      <c r="W43" s="196">
        <v>0.54</v>
      </c>
      <c r="X43" s="196">
        <v>1.72</v>
      </c>
      <c r="Y43" s="196">
        <v>0</v>
      </c>
      <c r="Z43" s="196">
        <v>2.95</v>
      </c>
      <c r="AA43" s="196">
        <v>1.05</v>
      </c>
      <c r="AB43" s="196">
        <v>0</v>
      </c>
      <c r="AC43" s="196">
        <v>0.87</v>
      </c>
      <c r="AD43" s="196">
        <v>14.84</v>
      </c>
      <c r="AE43" s="196">
        <v>0</v>
      </c>
      <c r="AF43" s="196">
        <v>0</v>
      </c>
      <c r="AG43" s="196">
        <v>52.06</v>
      </c>
      <c r="AH43" s="196">
        <v>0</v>
      </c>
      <c r="AI43" s="196">
        <v>12.53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87.01</v>
      </c>
      <c r="AP43" s="196">
        <v>0</v>
      </c>
      <c r="AQ43" s="196">
        <v>0</v>
      </c>
      <c r="AR43" s="196">
        <v>9.34</v>
      </c>
      <c r="AS43" s="196">
        <v>21.86</v>
      </c>
      <c r="AT43" s="196">
        <v>14.12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4.67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0.35</v>
      </c>
      <c r="L44" s="196">
        <v>14.66</v>
      </c>
      <c r="M44" s="196">
        <v>0.99</v>
      </c>
      <c r="N44" s="196">
        <v>1.38</v>
      </c>
      <c r="O44" s="196">
        <v>0</v>
      </c>
      <c r="P44" s="196">
        <v>1.46</v>
      </c>
      <c r="Q44" s="196">
        <v>0.25</v>
      </c>
      <c r="R44" s="196">
        <v>0.49</v>
      </c>
      <c r="S44" s="196">
        <v>0.31</v>
      </c>
      <c r="T44" s="196">
        <v>0</v>
      </c>
      <c r="U44" s="196">
        <v>0.98</v>
      </c>
      <c r="V44" s="196">
        <v>2.15</v>
      </c>
      <c r="W44" s="196">
        <v>0.54</v>
      </c>
      <c r="X44" s="196">
        <v>1.72</v>
      </c>
      <c r="Y44" s="196">
        <v>0</v>
      </c>
      <c r="Z44" s="196">
        <v>2.95</v>
      </c>
      <c r="AA44" s="196">
        <v>1.05</v>
      </c>
      <c r="AB44" s="196">
        <v>0</v>
      </c>
      <c r="AC44" s="196">
        <v>0.87</v>
      </c>
      <c r="AD44" s="196">
        <v>14.84</v>
      </c>
      <c r="AE44" s="196">
        <v>0</v>
      </c>
      <c r="AF44" s="196">
        <v>0</v>
      </c>
      <c r="AG44" s="196">
        <v>52.06</v>
      </c>
      <c r="AH44" s="196">
        <v>0</v>
      </c>
      <c r="AI44" s="196">
        <v>12.53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87.01</v>
      </c>
      <c r="AP44" s="196">
        <v>0</v>
      </c>
      <c r="AQ44" s="196">
        <v>0</v>
      </c>
      <c r="AR44" s="196">
        <v>9.34</v>
      </c>
      <c r="AS44" s="196">
        <v>21.86</v>
      </c>
      <c r="AT44" s="196">
        <v>14.12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4.67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0.35</v>
      </c>
      <c r="L45" s="196">
        <v>14.66</v>
      </c>
      <c r="M45" s="196">
        <v>0.99</v>
      </c>
      <c r="N45" s="196">
        <v>1.38</v>
      </c>
      <c r="O45" s="196">
        <v>0</v>
      </c>
      <c r="P45" s="196">
        <v>1.46</v>
      </c>
      <c r="Q45" s="196">
        <v>0.25</v>
      </c>
      <c r="R45" s="196">
        <v>0.49</v>
      </c>
      <c r="S45" s="196">
        <v>0.31</v>
      </c>
      <c r="T45" s="196">
        <v>0</v>
      </c>
      <c r="U45" s="196">
        <v>0.98</v>
      </c>
      <c r="V45" s="196">
        <v>2.15</v>
      </c>
      <c r="W45" s="196">
        <v>0.54</v>
      </c>
      <c r="X45" s="196">
        <v>1.72</v>
      </c>
      <c r="Y45" s="196">
        <v>0</v>
      </c>
      <c r="Z45" s="196">
        <v>2.95</v>
      </c>
      <c r="AA45" s="196">
        <v>1.05</v>
      </c>
      <c r="AB45" s="196">
        <v>0</v>
      </c>
      <c r="AC45" s="196">
        <v>0.87</v>
      </c>
      <c r="AD45" s="196">
        <v>14.84</v>
      </c>
      <c r="AE45" s="196">
        <v>0</v>
      </c>
      <c r="AF45" s="196">
        <v>0</v>
      </c>
      <c r="AG45" s="196">
        <v>52.06</v>
      </c>
      <c r="AH45" s="196">
        <v>0</v>
      </c>
      <c r="AI45" s="196">
        <v>12.53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87.01</v>
      </c>
      <c r="AP45" s="196">
        <v>0</v>
      </c>
      <c r="AQ45" s="196">
        <v>0</v>
      </c>
      <c r="AR45" s="196">
        <v>9.34</v>
      </c>
      <c r="AS45" s="196">
        <v>21.86</v>
      </c>
      <c r="AT45" s="196">
        <v>14.12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4.67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0.35</v>
      </c>
      <c r="L46" s="196">
        <v>14.66</v>
      </c>
      <c r="M46" s="196">
        <v>0.99</v>
      </c>
      <c r="N46" s="196">
        <v>1.38</v>
      </c>
      <c r="O46" s="196">
        <v>0</v>
      </c>
      <c r="P46" s="196">
        <v>1.46</v>
      </c>
      <c r="Q46" s="196">
        <v>0.25</v>
      </c>
      <c r="R46" s="196">
        <v>0.49</v>
      </c>
      <c r="S46" s="196">
        <v>0.31</v>
      </c>
      <c r="T46" s="196">
        <v>0</v>
      </c>
      <c r="U46" s="196">
        <v>0.98</v>
      </c>
      <c r="V46" s="196">
        <v>2.15</v>
      </c>
      <c r="W46" s="196">
        <v>0.54</v>
      </c>
      <c r="X46" s="196">
        <v>1.72</v>
      </c>
      <c r="Y46" s="196">
        <v>0</v>
      </c>
      <c r="Z46" s="196">
        <v>2.95</v>
      </c>
      <c r="AA46" s="196">
        <v>1.05</v>
      </c>
      <c r="AB46" s="196">
        <v>0</v>
      </c>
      <c r="AC46" s="196">
        <v>0.87</v>
      </c>
      <c r="AD46" s="196">
        <v>14.84</v>
      </c>
      <c r="AE46" s="196">
        <v>0</v>
      </c>
      <c r="AF46" s="196">
        <v>0</v>
      </c>
      <c r="AG46" s="196">
        <v>52.06</v>
      </c>
      <c r="AH46" s="196">
        <v>0</v>
      </c>
      <c r="AI46" s="196">
        <v>12.53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87.01</v>
      </c>
      <c r="AP46" s="196">
        <v>0</v>
      </c>
      <c r="AQ46" s="196">
        <v>0</v>
      </c>
      <c r="AR46" s="196">
        <v>9.34</v>
      </c>
      <c r="AS46" s="196">
        <v>21.86</v>
      </c>
      <c r="AT46" s="196">
        <v>14.12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4.51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0.35</v>
      </c>
      <c r="L47" s="196">
        <v>14.66</v>
      </c>
      <c r="M47" s="196">
        <v>0.99</v>
      </c>
      <c r="N47" s="196">
        <v>1.38</v>
      </c>
      <c r="O47" s="196">
        <v>0</v>
      </c>
      <c r="P47" s="196">
        <v>1.46</v>
      </c>
      <c r="Q47" s="196">
        <v>0.25</v>
      </c>
      <c r="R47" s="196">
        <v>0.49</v>
      </c>
      <c r="S47" s="196">
        <v>0.31</v>
      </c>
      <c r="T47" s="196">
        <v>0</v>
      </c>
      <c r="U47" s="196">
        <v>0.98</v>
      </c>
      <c r="V47" s="196">
        <v>2.15</v>
      </c>
      <c r="W47" s="196">
        <v>0.54</v>
      </c>
      <c r="X47" s="196">
        <v>1.72</v>
      </c>
      <c r="Y47" s="196">
        <v>0</v>
      </c>
      <c r="Z47" s="196">
        <v>2.95</v>
      </c>
      <c r="AA47" s="196">
        <v>1.05</v>
      </c>
      <c r="AB47" s="196">
        <v>0</v>
      </c>
      <c r="AC47" s="196">
        <v>0.87</v>
      </c>
      <c r="AD47" s="196">
        <v>14.84</v>
      </c>
      <c r="AE47" s="196">
        <v>0</v>
      </c>
      <c r="AF47" s="196">
        <v>0</v>
      </c>
      <c r="AG47" s="196">
        <v>52.06</v>
      </c>
      <c r="AH47" s="196">
        <v>0</v>
      </c>
      <c r="AI47" s="196">
        <v>12.53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87.01</v>
      </c>
      <c r="AP47" s="196">
        <v>0</v>
      </c>
      <c r="AQ47" s="196">
        <v>0</v>
      </c>
      <c r="AR47" s="196">
        <v>9.34</v>
      </c>
      <c r="AS47" s="196">
        <v>21.86</v>
      </c>
      <c r="AT47" s="196">
        <v>14.12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4.51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0.35</v>
      </c>
      <c r="L48" s="196">
        <v>14.66</v>
      </c>
      <c r="M48" s="196">
        <v>0.99</v>
      </c>
      <c r="N48" s="196">
        <v>1.38</v>
      </c>
      <c r="O48" s="196">
        <v>0</v>
      </c>
      <c r="P48" s="196">
        <v>1.46</v>
      </c>
      <c r="Q48" s="196">
        <v>0.25</v>
      </c>
      <c r="R48" s="196">
        <v>0.49</v>
      </c>
      <c r="S48" s="196">
        <v>0.31</v>
      </c>
      <c r="T48" s="196">
        <v>0</v>
      </c>
      <c r="U48" s="196">
        <v>0.98</v>
      </c>
      <c r="V48" s="196">
        <v>2.15</v>
      </c>
      <c r="W48" s="196">
        <v>0.54</v>
      </c>
      <c r="X48" s="196">
        <v>1.72</v>
      </c>
      <c r="Y48" s="196">
        <v>0</v>
      </c>
      <c r="Z48" s="196">
        <v>2.95</v>
      </c>
      <c r="AA48" s="196">
        <v>1.05</v>
      </c>
      <c r="AB48" s="196">
        <v>0</v>
      </c>
      <c r="AC48" s="196">
        <v>0.87</v>
      </c>
      <c r="AD48" s="196">
        <v>14.84</v>
      </c>
      <c r="AE48" s="196">
        <v>0</v>
      </c>
      <c r="AF48" s="196">
        <v>0</v>
      </c>
      <c r="AG48" s="196">
        <v>52.06</v>
      </c>
      <c r="AH48" s="196">
        <v>0</v>
      </c>
      <c r="AI48" s="196">
        <v>12.53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87.01</v>
      </c>
      <c r="AP48" s="196">
        <v>0</v>
      </c>
      <c r="AQ48" s="196">
        <v>0</v>
      </c>
      <c r="AR48" s="196">
        <v>9.34</v>
      </c>
      <c r="AS48" s="196">
        <v>21.86</v>
      </c>
      <c r="AT48" s="196">
        <v>14.12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4.51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0.35</v>
      </c>
      <c r="L49" s="196">
        <v>14.66</v>
      </c>
      <c r="M49" s="196">
        <v>0.99</v>
      </c>
      <c r="N49" s="196">
        <v>1.38</v>
      </c>
      <c r="O49" s="196">
        <v>0</v>
      </c>
      <c r="P49" s="196">
        <v>1.46</v>
      </c>
      <c r="Q49" s="196">
        <v>0.25</v>
      </c>
      <c r="R49" s="196">
        <v>0.49</v>
      </c>
      <c r="S49" s="196">
        <v>0.31</v>
      </c>
      <c r="T49" s="196">
        <v>0</v>
      </c>
      <c r="U49" s="196">
        <v>0.98</v>
      </c>
      <c r="V49" s="196">
        <v>2.15</v>
      </c>
      <c r="W49" s="196">
        <v>0.54</v>
      </c>
      <c r="X49" s="196">
        <v>1.72</v>
      </c>
      <c r="Y49" s="196">
        <v>0</v>
      </c>
      <c r="Z49" s="196">
        <v>2.95</v>
      </c>
      <c r="AA49" s="196">
        <v>1.05</v>
      </c>
      <c r="AB49" s="196">
        <v>0</v>
      </c>
      <c r="AC49" s="196">
        <v>0.87</v>
      </c>
      <c r="AD49" s="196">
        <v>14.84</v>
      </c>
      <c r="AE49" s="196">
        <v>0</v>
      </c>
      <c r="AF49" s="196">
        <v>0</v>
      </c>
      <c r="AG49" s="196">
        <v>52.06</v>
      </c>
      <c r="AH49" s="196">
        <v>0</v>
      </c>
      <c r="AI49" s="196">
        <v>12.53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87.01</v>
      </c>
      <c r="AP49" s="196">
        <v>0</v>
      </c>
      <c r="AQ49" s="196">
        <v>0</v>
      </c>
      <c r="AR49" s="196">
        <v>9.34</v>
      </c>
      <c r="AS49" s="196">
        <v>21.86</v>
      </c>
      <c r="AT49" s="196">
        <v>14.12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4.51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0.35</v>
      </c>
      <c r="L50" s="196">
        <v>14.65</v>
      </c>
      <c r="M50" s="196">
        <v>0.99</v>
      </c>
      <c r="N50" s="196">
        <v>1.38</v>
      </c>
      <c r="O50" s="196">
        <v>0</v>
      </c>
      <c r="P50" s="196">
        <v>1.46</v>
      </c>
      <c r="Q50" s="196">
        <v>0.25</v>
      </c>
      <c r="R50" s="196">
        <v>0.49</v>
      </c>
      <c r="S50" s="196">
        <v>0.31</v>
      </c>
      <c r="T50" s="196">
        <v>0</v>
      </c>
      <c r="U50" s="196">
        <v>0.98</v>
      </c>
      <c r="V50" s="196">
        <v>2.15</v>
      </c>
      <c r="W50" s="196">
        <v>0.54</v>
      </c>
      <c r="X50" s="196">
        <v>1.72</v>
      </c>
      <c r="Y50" s="196">
        <v>0</v>
      </c>
      <c r="Z50" s="196">
        <v>2.95</v>
      </c>
      <c r="AA50" s="196">
        <v>1.05</v>
      </c>
      <c r="AB50" s="196">
        <v>0</v>
      </c>
      <c r="AC50" s="196">
        <v>0.87</v>
      </c>
      <c r="AD50" s="196">
        <v>14.84</v>
      </c>
      <c r="AE50" s="196">
        <v>0</v>
      </c>
      <c r="AF50" s="196">
        <v>0</v>
      </c>
      <c r="AG50" s="196">
        <v>52.06</v>
      </c>
      <c r="AH50" s="196">
        <v>0</v>
      </c>
      <c r="AI50" s="196">
        <v>12.53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87.01</v>
      </c>
      <c r="AP50" s="196">
        <v>0</v>
      </c>
      <c r="AQ50" s="196">
        <v>0</v>
      </c>
      <c r="AR50" s="196">
        <v>9.34</v>
      </c>
      <c r="AS50" s="196">
        <v>21.86</v>
      </c>
      <c r="AT50" s="196">
        <v>14.12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4.51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4.38</v>
      </c>
      <c r="L51" s="196">
        <v>14.94</v>
      </c>
      <c r="M51" s="196">
        <v>0.99</v>
      </c>
      <c r="N51" s="196">
        <v>1.38</v>
      </c>
      <c r="O51" s="196">
        <v>0</v>
      </c>
      <c r="P51" s="196">
        <v>1.46</v>
      </c>
      <c r="Q51" s="196">
        <v>0.25</v>
      </c>
      <c r="R51" s="196">
        <v>0.49</v>
      </c>
      <c r="S51" s="196">
        <v>0.31</v>
      </c>
      <c r="T51" s="196">
        <v>0</v>
      </c>
      <c r="U51" s="196">
        <v>0.98</v>
      </c>
      <c r="V51" s="196">
        <v>2.15</v>
      </c>
      <c r="W51" s="196">
        <v>0.41</v>
      </c>
      <c r="X51" s="196">
        <v>1.72</v>
      </c>
      <c r="Y51" s="196">
        <v>0</v>
      </c>
      <c r="Z51" s="196">
        <v>2.95</v>
      </c>
      <c r="AA51" s="196">
        <v>1.05</v>
      </c>
      <c r="AB51" s="196">
        <v>0</v>
      </c>
      <c r="AC51" s="196">
        <v>0.87</v>
      </c>
      <c r="AD51" s="196">
        <v>14.84</v>
      </c>
      <c r="AE51" s="196">
        <v>0</v>
      </c>
      <c r="AF51" s="196">
        <v>0</v>
      </c>
      <c r="AG51" s="196">
        <v>52.06</v>
      </c>
      <c r="AH51" s="196">
        <v>0</v>
      </c>
      <c r="AI51" s="196">
        <v>12.53</v>
      </c>
      <c r="AJ51" s="196">
        <v>0</v>
      </c>
      <c r="AK51" s="196">
        <v>14.01</v>
      </c>
      <c r="AL51" s="196">
        <v>0</v>
      </c>
      <c r="AM51" s="196">
        <v>0</v>
      </c>
      <c r="AN51" s="196">
        <v>0</v>
      </c>
      <c r="AO51" s="196">
        <v>87.01</v>
      </c>
      <c r="AP51" s="196">
        <v>0</v>
      </c>
      <c r="AQ51" s="196">
        <v>0</v>
      </c>
      <c r="AR51" s="196">
        <v>9.34</v>
      </c>
      <c r="AS51" s="196">
        <v>21.86</v>
      </c>
      <c r="AT51" s="196">
        <v>14.12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4.51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4.38</v>
      </c>
      <c r="L52" s="196">
        <v>29.73</v>
      </c>
      <c r="M52" s="196">
        <v>0.99</v>
      </c>
      <c r="N52" s="196">
        <v>1.38</v>
      </c>
      <c r="O52" s="196">
        <v>0</v>
      </c>
      <c r="P52" s="196">
        <v>1.46</v>
      </c>
      <c r="Q52" s="196">
        <v>0.25</v>
      </c>
      <c r="R52" s="196">
        <v>0.49</v>
      </c>
      <c r="S52" s="196">
        <v>0.31</v>
      </c>
      <c r="T52" s="196">
        <v>0</v>
      </c>
      <c r="U52" s="196">
        <v>0.98</v>
      </c>
      <c r="V52" s="196">
        <v>2.15</v>
      </c>
      <c r="W52" s="196">
        <v>0.41</v>
      </c>
      <c r="X52" s="196">
        <v>1.72</v>
      </c>
      <c r="Y52" s="196">
        <v>0</v>
      </c>
      <c r="Z52" s="196">
        <v>2.95</v>
      </c>
      <c r="AA52" s="196">
        <v>1.05</v>
      </c>
      <c r="AB52" s="196">
        <v>0</v>
      </c>
      <c r="AC52" s="196">
        <v>0.87</v>
      </c>
      <c r="AD52" s="196">
        <v>14.84</v>
      </c>
      <c r="AE52" s="196">
        <v>0</v>
      </c>
      <c r="AF52" s="196">
        <v>0</v>
      </c>
      <c r="AG52" s="196">
        <v>52.06</v>
      </c>
      <c r="AH52" s="196">
        <v>0</v>
      </c>
      <c r="AI52" s="196">
        <v>12.53</v>
      </c>
      <c r="AJ52" s="196">
        <v>0</v>
      </c>
      <c r="AK52" s="196">
        <v>14.01</v>
      </c>
      <c r="AL52" s="196">
        <v>0</v>
      </c>
      <c r="AM52" s="196">
        <v>0</v>
      </c>
      <c r="AN52" s="196">
        <v>0</v>
      </c>
      <c r="AO52" s="196">
        <v>87.01</v>
      </c>
      <c r="AP52" s="196">
        <v>0</v>
      </c>
      <c r="AQ52" s="196">
        <v>0</v>
      </c>
      <c r="AR52" s="196">
        <v>9.34</v>
      </c>
      <c r="AS52" s="196">
        <v>21.86</v>
      </c>
      <c r="AT52" s="196">
        <v>14.12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4.51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4.38</v>
      </c>
      <c r="L53" s="196">
        <v>48.97</v>
      </c>
      <c r="M53" s="196">
        <v>0.99</v>
      </c>
      <c r="N53" s="196">
        <v>1.38</v>
      </c>
      <c r="O53" s="196">
        <v>0</v>
      </c>
      <c r="P53" s="196">
        <v>1.46</v>
      </c>
      <c r="Q53" s="196">
        <v>2.84</v>
      </c>
      <c r="R53" s="196">
        <v>0.49</v>
      </c>
      <c r="S53" s="196">
        <v>3.29</v>
      </c>
      <c r="T53" s="196">
        <v>0</v>
      </c>
      <c r="U53" s="196">
        <v>0.98</v>
      </c>
      <c r="V53" s="196">
        <v>2.15</v>
      </c>
      <c r="W53" s="196">
        <v>0.41</v>
      </c>
      <c r="X53" s="196">
        <v>1.72</v>
      </c>
      <c r="Y53" s="196">
        <v>0</v>
      </c>
      <c r="Z53" s="196">
        <v>2.95</v>
      </c>
      <c r="AA53" s="196">
        <v>1.05</v>
      </c>
      <c r="AB53" s="196">
        <v>0</v>
      </c>
      <c r="AC53" s="196">
        <v>0.87</v>
      </c>
      <c r="AD53" s="196">
        <v>14.84</v>
      </c>
      <c r="AE53" s="196">
        <v>0</v>
      </c>
      <c r="AF53" s="196">
        <v>0</v>
      </c>
      <c r="AG53" s="196">
        <v>52.06</v>
      </c>
      <c r="AH53" s="196">
        <v>0</v>
      </c>
      <c r="AI53" s="196">
        <v>12.53</v>
      </c>
      <c r="AJ53" s="196">
        <v>0</v>
      </c>
      <c r="AK53" s="196">
        <v>14.01</v>
      </c>
      <c r="AL53" s="196">
        <v>0</v>
      </c>
      <c r="AM53" s="196">
        <v>0</v>
      </c>
      <c r="AN53" s="196">
        <v>0</v>
      </c>
      <c r="AO53" s="196">
        <v>87.01</v>
      </c>
      <c r="AP53" s="196">
        <v>0</v>
      </c>
      <c r="AQ53" s="196">
        <v>0</v>
      </c>
      <c r="AR53" s="196">
        <v>9.34</v>
      </c>
      <c r="AS53" s="196">
        <v>21.86</v>
      </c>
      <c r="AT53" s="196">
        <v>14.12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4.51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4.59</v>
      </c>
      <c r="L54" s="196">
        <v>97.07</v>
      </c>
      <c r="M54" s="196">
        <v>0.99</v>
      </c>
      <c r="N54" s="196">
        <v>1.38</v>
      </c>
      <c r="O54" s="196">
        <v>0</v>
      </c>
      <c r="P54" s="196">
        <v>1.46</v>
      </c>
      <c r="Q54" s="196">
        <v>2.84</v>
      </c>
      <c r="R54" s="196">
        <v>0.49</v>
      </c>
      <c r="S54" s="196">
        <v>3.29</v>
      </c>
      <c r="T54" s="196">
        <v>0</v>
      </c>
      <c r="U54" s="196">
        <v>0.98</v>
      </c>
      <c r="V54" s="196">
        <v>2.15</v>
      </c>
      <c r="W54" s="196">
        <v>0.41</v>
      </c>
      <c r="X54" s="196">
        <v>1.72</v>
      </c>
      <c r="Y54" s="196">
        <v>0</v>
      </c>
      <c r="Z54" s="196">
        <v>2.95</v>
      </c>
      <c r="AA54" s="196">
        <v>1.05</v>
      </c>
      <c r="AB54" s="196">
        <v>0</v>
      </c>
      <c r="AC54" s="196">
        <v>0.87</v>
      </c>
      <c r="AD54" s="196">
        <v>14.84</v>
      </c>
      <c r="AE54" s="196">
        <v>0</v>
      </c>
      <c r="AF54" s="196">
        <v>0</v>
      </c>
      <c r="AG54" s="196">
        <v>52.06</v>
      </c>
      <c r="AH54" s="196">
        <v>0</v>
      </c>
      <c r="AI54" s="196">
        <v>12.53</v>
      </c>
      <c r="AJ54" s="196">
        <v>0</v>
      </c>
      <c r="AK54" s="196">
        <v>14.01</v>
      </c>
      <c r="AL54" s="196">
        <v>0</v>
      </c>
      <c r="AM54" s="196">
        <v>0</v>
      </c>
      <c r="AN54" s="196">
        <v>0</v>
      </c>
      <c r="AO54" s="196">
        <v>87.01</v>
      </c>
      <c r="AP54" s="196">
        <v>0</v>
      </c>
      <c r="AQ54" s="196">
        <v>0</v>
      </c>
      <c r="AR54" s="196">
        <v>9.34</v>
      </c>
      <c r="AS54" s="196">
        <v>21.86</v>
      </c>
      <c r="AT54" s="196">
        <v>14.12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4.51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4.38</v>
      </c>
      <c r="L55" s="196">
        <v>145.16999999999999</v>
      </c>
      <c r="M55" s="196">
        <v>0.99</v>
      </c>
      <c r="N55" s="196">
        <v>1.38</v>
      </c>
      <c r="O55" s="196">
        <v>0</v>
      </c>
      <c r="P55" s="196">
        <v>1.46</v>
      </c>
      <c r="Q55" s="196">
        <v>2.84</v>
      </c>
      <c r="R55" s="196">
        <v>0.49</v>
      </c>
      <c r="S55" s="196">
        <v>3.29</v>
      </c>
      <c r="T55" s="196">
        <v>0</v>
      </c>
      <c r="U55" s="196">
        <v>0.98</v>
      </c>
      <c r="V55" s="196">
        <v>2.15</v>
      </c>
      <c r="W55" s="196">
        <v>0.41</v>
      </c>
      <c r="X55" s="196">
        <v>1.72</v>
      </c>
      <c r="Y55" s="196">
        <v>0</v>
      </c>
      <c r="Z55" s="196">
        <v>2.95</v>
      </c>
      <c r="AA55" s="196">
        <v>1.05</v>
      </c>
      <c r="AB55" s="196">
        <v>0</v>
      </c>
      <c r="AC55" s="196">
        <v>0.87</v>
      </c>
      <c r="AD55" s="196">
        <v>14.84</v>
      </c>
      <c r="AE55" s="196">
        <v>0</v>
      </c>
      <c r="AF55" s="196">
        <v>0</v>
      </c>
      <c r="AG55" s="196">
        <v>52.06</v>
      </c>
      <c r="AH55" s="196">
        <v>0</v>
      </c>
      <c r="AI55" s="196">
        <v>12.53</v>
      </c>
      <c r="AJ55" s="196">
        <v>0</v>
      </c>
      <c r="AK55" s="196">
        <v>14.01</v>
      </c>
      <c r="AL55" s="196">
        <v>0</v>
      </c>
      <c r="AM55" s="196">
        <v>0</v>
      </c>
      <c r="AN55" s="196">
        <v>0</v>
      </c>
      <c r="AO55" s="196">
        <v>87.01</v>
      </c>
      <c r="AP55" s="196">
        <v>0</v>
      </c>
      <c r="AQ55" s="196">
        <v>0</v>
      </c>
      <c r="AR55" s="196">
        <v>9.34</v>
      </c>
      <c r="AS55" s="196">
        <v>21.86</v>
      </c>
      <c r="AT55" s="196">
        <v>14.12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4.51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4.38</v>
      </c>
      <c r="L56" s="196">
        <v>181.61</v>
      </c>
      <c r="M56" s="196">
        <v>0.99</v>
      </c>
      <c r="N56" s="196">
        <v>1.38</v>
      </c>
      <c r="O56" s="196">
        <v>0</v>
      </c>
      <c r="P56" s="196">
        <v>1.46</v>
      </c>
      <c r="Q56" s="196">
        <v>2.84</v>
      </c>
      <c r="R56" s="196">
        <v>0.49</v>
      </c>
      <c r="S56" s="196">
        <v>3.29</v>
      </c>
      <c r="T56" s="196">
        <v>0</v>
      </c>
      <c r="U56" s="196">
        <v>0.98</v>
      </c>
      <c r="V56" s="196">
        <v>2.15</v>
      </c>
      <c r="W56" s="196">
        <v>0.41</v>
      </c>
      <c r="X56" s="196">
        <v>1.72</v>
      </c>
      <c r="Y56" s="196">
        <v>0</v>
      </c>
      <c r="Z56" s="196">
        <v>2.95</v>
      </c>
      <c r="AA56" s="196">
        <v>1.05</v>
      </c>
      <c r="AB56" s="196">
        <v>0</v>
      </c>
      <c r="AC56" s="196">
        <v>0.87</v>
      </c>
      <c r="AD56" s="196">
        <v>14.84</v>
      </c>
      <c r="AE56" s="196">
        <v>0</v>
      </c>
      <c r="AF56" s="196">
        <v>0</v>
      </c>
      <c r="AG56" s="196">
        <v>52.06</v>
      </c>
      <c r="AH56" s="196">
        <v>0</v>
      </c>
      <c r="AI56" s="196">
        <v>12.53</v>
      </c>
      <c r="AJ56" s="196">
        <v>0</v>
      </c>
      <c r="AK56" s="196">
        <v>14.01</v>
      </c>
      <c r="AL56" s="196">
        <v>0</v>
      </c>
      <c r="AM56" s="196">
        <v>0</v>
      </c>
      <c r="AN56" s="196">
        <v>0</v>
      </c>
      <c r="AO56" s="196">
        <v>87.01</v>
      </c>
      <c r="AP56" s="196">
        <v>0</v>
      </c>
      <c r="AQ56" s="196">
        <v>0</v>
      </c>
      <c r="AR56" s="196">
        <v>9.34</v>
      </c>
      <c r="AS56" s="196">
        <v>21.86</v>
      </c>
      <c r="AT56" s="196">
        <v>14.12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4.51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4.38</v>
      </c>
      <c r="L57" s="196">
        <v>181.61</v>
      </c>
      <c r="M57" s="196">
        <v>0.99</v>
      </c>
      <c r="N57" s="196">
        <v>1.38</v>
      </c>
      <c r="O57" s="196">
        <v>0</v>
      </c>
      <c r="P57" s="196">
        <v>1.46</v>
      </c>
      <c r="Q57" s="196">
        <v>2.84</v>
      </c>
      <c r="R57" s="196">
        <v>0.49</v>
      </c>
      <c r="S57" s="196">
        <v>3.29</v>
      </c>
      <c r="T57" s="196">
        <v>0</v>
      </c>
      <c r="U57" s="196">
        <v>0.98</v>
      </c>
      <c r="V57" s="196">
        <v>0.24</v>
      </c>
      <c r="W57" s="196">
        <v>0.41</v>
      </c>
      <c r="X57" s="196">
        <v>1.72</v>
      </c>
      <c r="Y57" s="196">
        <v>0</v>
      </c>
      <c r="Z57" s="196">
        <v>2.95</v>
      </c>
      <c r="AA57" s="196">
        <v>1.54</v>
      </c>
      <c r="AB57" s="196">
        <v>0</v>
      </c>
      <c r="AC57" s="196">
        <v>0.87</v>
      </c>
      <c r="AD57" s="196">
        <v>14.84</v>
      </c>
      <c r="AE57" s="196">
        <v>0</v>
      </c>
      <c r="AF57" s="196">
        <v>0</v>
      </c>
      <c r="AG57" s="196">
        <v>52.06</v>
      </c>
      <c r="AH57" s="196">
        <v>0</v>
      </c>
      <c r="AI57" s="196">
        <v>12.53</v>
      </c>
      <c r="AJ57" s="196">
        <v>0</v>
      </c>
      <c r="AK57" s="196">
        <v>12.33</v>
      </c>
      <c r="AL57" s="196">
        <v>0</v>
      </c>
      <c r="AM57" s="196">
        <v>0</v>
      </c>
      <c r="AN57" s="196">
        <v>0</v>
      </c>
      <c r="AO57" s="196">
        <v>87.01</v>
      </c>
      <c r="AP57" s="196">
        <v>0</v>
      </c>
      <c r="AQ57" s="196">
        <v>0</v>
      </c>
      <c r="AR57" s="196">
        <v>9.34</v>
      </c>
      <c r="AS57" s="196">
        <v>21.86</v>
      </c>
      <c r="AT57" s="196">
        <v>14.12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4.51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4.38</v>
      </c>
      <c r="L58" s="196">
        <v>181.61</v>
      </c>
      <c r="M58" s="196">
        <v>0.99</v>
      </c>
      <c r="N58" s="196">
        <v>1.38</v>
      </c>
      <c r="O58" s="196">
        <v>0</v>
      </c>
      <c r="P58" s="196">
        <v>1.46</v>
      </c>
      <c r="Q58" s="196">
        <v>2.84</v>
      </c>
      <c r="R58" s="196">
        <v>0.49</v>
      </c>
      <c r="S58" s="196">
        <v>3.29</v>
      </c>
      <c r="T58" s="196">
        <v>0</v>
      </c>
      <c r="U58" s="196">
        <v>0.98</v>
      </c>
      <c r="V58" s="196">
        <v>0.24</v>
      </c>
      <c r="W58" s="196">
        <v>0.41</v>
      </c>
      <c r="X58" s="196">
        <v>1.72</v>
      </c>
      <c r="Y58" s="196">
        <v>0</v>
      </c>
      <c r="Z58" s="196">
        <v>2.95</v>
      </c>
      <c r="AA58" s="196">
        <v>1.54</v>
      </c>
      <c r="AB58" s="196">
        <v>0</v>
      </c>
      <c r="AC58" s="196">
        <v>0.87</v>
      </c>
      <c r="AD58" s="196">
        <v>14.84</v>
      </c>
      <c r="AE58" s="196">
        <v>0</v>
      </c>
      <c r="AF58" s="196">
        <v>0</v>
      </c>
      <c r="AG58" s="196">
        <v>52.06</v>
      </c>
      <c r="AH58" s="196">
        <v>0</v>
      </c>
      <c r="AI58" s="196">
        <v>12.53</v>
      </c>
      <c r="AJ58" s="196">
        <v>0</v>
      </c>
      <c r="AK58" s="196">
        <v>12.33</v>
      </c>
      <c r="AL58" s="196">
        <v>0</v>
      </c>
      <c r="AM58" s="196">
        <v>0</v>
      </c>
      <c r="AN58" s="196">
        <v>0</v>
      </c>
      <c r="AO58" s="196">
        <v>87.01</v>
      </c>
      <c r="AP58" s="196">
        <v>0</v>
      </c>
      <c r="AQ58" s="196">
        <v>0</v>
      </c>
      <c r="AR58" s="196">
        <v>9.34</v>
      </c>
      <c r="AS58" s="196">
        <v>21.86</v>
      </c>
      <c r="AT58" s="196">
        <v>14.12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4.51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4.38</v>
      </c>
      <c r="L59" s="196">
        <v>181.61</v>
      </c>
      <c r="M59" s="196">
        <v>0.99</v>
      </c>
      <c r="N59" s="196">
        <v>1.38</v>
      </c>
      <c r="O59" s="196">
        <v>0</v>
      </c>
      <c r="P59" s="196">
        <v>1.46</v>
      </c>
      <c r="Q59" s="196">
        <v>2.84</v>
      </c>
      <c r="R59" s="196">
        <v>0.49</v>
      </c>
      <c r="S59" s="196">
        <v>3.29</v>
      </c>
      <c r="T59" s="196">
        <v>0</v>
      </c>
      <c r="U59" s="196">
        <v>0.98</v>
      </c>
      <c r="V59" s="196">
        <v>0.24</v>
      </c>
      <c r="W59" s="196">
        <v>0.41</v>
      </c>
      <c r="X59" s="196">
        <v>1.72</v>
      </c>
      <c r="Y59" s="196">
        <v>0</v>
      </c>
      <c r="Z59" s="196">
        <v>2.95</v>
      </c>
      <c r="AA59" s="196">
        <v>1.05</v>
      </c>
      <c r="AB59" s="196">
        <v>0</v>
      </c>
      <c r="AC59" s="196">
        <v>0.87</v>
      </c>
      <c r="AD59" s="196">
        <v>14.84</v>
      </c>
      <c r="AE59" s="196">
        <v>0</v>
      </c>
      <c r="AF59" s="196">
        <v>0</v>
      </c>
      <c r="AG59" s="196">
        <v>52.06</v>
      </c>
      <c r="AH59" s="196">
        <v>0</v>
      </c>
      <c r="AI59" s="196">
        <v>12.53</v>
      </c>
      <c r="AJ59" s="196">
        <v>0</v>
      </c>
      <c r="AK59" s="196">
        <v>12.33</v>
      </c>
      <c r="AL59" s="196">
        <v>0</v>
      </c>
      <c r="AM59" s="196">
        <v>0</v>
      </c>
      <c r="AN59" s="196">
        <v>0</v>
      </c>
      <c r="AO59" s="196">
        <v>87.01</v>
      </c>
      <c r="AP59" s="196">
        <v>0</v>
      </c>
      <c r="AQ59" s="196">
        <v>0</v>
      </c>
      <c r="AR59" s="196">
        <v>9.34</v>
      </c>
      <c r="AS59" s="196">
        <v>21.86</v>
      </c>
      <c r="AT59" s="196">
        <v>14.12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4.51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4.38</v>
      </c>
      <c r="L60" s="196">
        <v>181.61</v>
      </c>
      <c r="M60" s="196">
        <v>0.99</v>
      </c>
      <c r="N60" s="196">
        <v>1.38</v>
      </c>
      <c r="O60" s="196">
        <v>0</v>
      </c>
      <c r="P60" s="196">
        <v>1.46</v>
      </c>
      <c r="Q60" s="196">
        <v>2.84</v>
      </c>
      <c r="R60" s="196">
        <v>0.49</v>
      </c>
      <c r="S60" s="196">
        <v>3.29</v>
      </c>
      <c r="T60" s="196">
        <v>0</v>
      </c>
      <c r="U60" s="196">
        <v>0.98</v>
      </c>
      <c r="V60" s="196">
        <v>0.24</v>
      </c>
      <c r="W60" s="196">
        <v>0.41</v>
      </c>
      <c r="X60" s="196">
        <v>1.72</v>
      </c>
      <c r="Y60" s="196">
        <v>0</v>
      </c>
      <c r="Z60" s="196">
        <v>2.95</v>
      </c>
      <c r="AA60" s="196">
        <v>1.05</v>
      </c>
      <c r="AB60" s="196">
        <v>0</v>
      </c>
      <c r="AC60" s="196">
        <v>0.87</v>
      </c>
      <c r="AD60" s="196">
        <v>14.84</v>
      </c>
      <c r="AE60" s="196">
        <v>0</v>
      </c>
      <c r="AF60" s="196">
        <v>0</v>
      </c>
      <c r="AG60" s="196">
        <v>52.06</v>
      </c>
      <c r="AH60" s="196">
        <v>0</v>
      </c>
      <c r="AI60" s="196">
        <v>12.53</v>
      </c>
      <c r="AJ60" s="196">
        <v>0</v>
      </c>
      <c r="AK60" s="196">
        <v>12.33</v>
      </c>
      <c r="AL60" s="196">
        <v>0</v>
      </c>
      <c r="AM60" s="196">
        <v>0</v>
      </c>
      <c r="AN60" s="196">
        <v>0</v>
      </c>
      <c r="AO60" s="196">
        <v>87.01</v>
      </c>
      <c r="AP60" s="196">
        <v>0</v>
      </c>
      <c r="AQ60" s="196">
        <v>0</v>
      </c>
      <c r="AR60" s="196">
        <v>9.34</v>
      </c>
      <c r="AS60" s="196">
        <v>21.86</v>
      </c>
      <c r="AT60" s="196">
        <v>14.12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4.51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4.38</v>
      </c>
      <c r="L61" s="196">
        <v>181.61</v>
      </c>
      <c r="M61" s="196">
        <v>0.99</v>
      </c>
      <c r="N61" s="196">
        <v>1.38</v>
      </c>
      <c r="O61" s="196">
        <v>0</v>
      </c>
      <c r="P61" s="196">
        <v>1.46</v>
      </c>
      <c r="Q61" s="196">
        <v>2.84</v>
      </c>
      <c r="R61" s="196">
        <v>0.49</v>
      </c>
      <c r="S61" s="196">
        <v>3.29</v>
      </c>
      <c r="T61" s="196">
        <v>0</v>
      </c>
      <c r="U61" s="196">
        <v>0.98</v>
      </c>
      <c r="V61" s="196">
        <v>0.24</v>
      </c>
      <c r="W61" s="196">
        <v>0.41</v>
      </c>
      <c r="X61" s="196">
        <v>1.72</v>
      </c>
      <c r="Y61" s="196">
        <v>0</v>
      </c>
      <c r="Z61" s="196">
        <v>2.95</v>
      </c>
      <c r="AA61" s="196">
        <v>1.05</v>
      </c>
      <c r="AB61" s="196">
        <v>0</v>
      </c>
      <c r="AC61" s="196">
        <v>0.87</v>
      </c>
      <c r="AD61" s="196">
        <v>14.84</v>
      </c>
      <c r="AE61" s="196">
        <v>0</v>
      </c>
      <c r="AF61" s="196">
        <v>0</v>
      </c>
      <c r="AG61" s="196">
        <v>52.06</v>
      </c>
      <c r="AH61" s="196">
        <v>0</v>
      </c>
      <c r="AI61" s="196">
        <v>12.53</v>
      </c>
      <c r="AJ61" s="196">
        <v>0</v>
      </c>
      <c r="AK61" s="196">
        <v>12.33</v>
      </c>
      <c r="AL61" s="196">
        <v>0</v>
      </c>
      <c r="AM61" s="196">
        <v>0</v>
      </c>
      <c r="AN61" s="196">
        <v>0</v>
      </c>
      <c r="AO61" s="196">
        <v>87.01</v>
      </c>
      <c r="AP61" s="196">
        <v>0</v>
      </c>
      <c r="AQ61" s="196">
        <v>0</v>
      </c>
      <c r="AR61" s="196">
        <v>9.34</v>
      </c>
      <c r="AS61" s="196">
        <v>21.86</v>
      </c>
      <c r="AT61" s="196">
        <v>14.12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4.51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4.38</v>
      </c>
      <c r="L62" s="196">
        <v>181.61</v>
      </c>
      <c r="M62" s="196">
        <v>0.99</v>
      </c>
      <c r="N62" s="196">
        <v>1.38</v>
      </c>
      <c r="O62" s="196">
        <v>0</v>
      </c>
      <c r="P62" s="196">
        <v>1.46</v>
      </c>
      <c r="Q62" s="196">
        <v>2.84</v>
      </c>
      <c r="R62" s="196">
        <v>0.49</v>
      </c>
      <c r="S62" s="196">
        <v>3.29</v>
      </c>
      <c r="T62" s="196">
        <v>0</v>
      </c>
      <c r="U62" s="196">
        <v>0.98</v>
      </c>
      <c r="V62" s="196">
        <v>0.24</v>
      </c>
      <c r="W62" s="196">
        <v>0.41</v>
      </c>
      <c r="X62" s="196">
        <v>1.72</v>
      </c>
      <c r="Y62" s="196">
        <v>0</v>
      </c>
      <c r="Z62" s="196">
        <v>2.95</v>
      </c>
      <c r="AA62" s="196">
        <v>1.05</v>
      </c>
      <c r="AB62" s="196">
        <v>0</v>
      </c>
      <c r="AC62" s="196">
        <v>0.87</v>
      </c>
      <c r="AD62" s="196">
        <v>14.84</v>
      </c>
      <c r="AE62" s="196">
        <v>0</v>
      </c>
      <c r="AF62" s="196">
        <v>0</v>
      </c>
      <c r="AG62" s="196">
        <v>52.06</v>
      </c>
      <c r="AH62" s="196">
        <v>0</v>
      </c>
      <c r="AI62" s="196">
        <v>12.53</v>
      </c>
      <c r="AJ62" s="196">
        <v>0</v>
      </c>
      <c r="AK62" s="196">
        <v>12.33</v>
      </c>
      <c r="AL62" s="196">
        <v>0</v>
      </c>
      <c r="AM62" s="196">
        <v>0</v>
      </c>
      <c r="AN62" s="196">
        <v>0</v>
      </c>
      <c r="AO62" s="196">
        <v>87.01</v>
      </c>
      <c r="AP62" s="196">
        <v>0</v>
      </c>
      <c r="AQ62" s="196">
        <v>0</v>
      </c>
      <c r="AR62" s="196">
        <v>9.34</v>
      </c>
      <c r="AS62" s="196">
        <v>21.86</v>
      </c>
      <c r="AT62" s="196">
        <v>14.12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4.51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4.38</v>
      </c>
      <c r="L63" s="196">
        <v>181.61</v>
      </c>
      <c r="M63" s="196">
        <v>0.99</v>
      </c>
      <c r="N63" s="196">
        <v>1.38</v>
      </c>
      <c r="O63" s="196">
        <v>0</v>
      </c>
      <c r="P63" s="196">
        <v>1.46</v>
      </c>
      <c r="Q63" s="196">
        <v>2.84</v>
      </c>
      <c r="R63" s="196">
        <v>0.49</v>
      </c>
      <c r="S63" s="196">
        <v>3.29</v>
      </c>
      <c r="T63" s="196">
        <v>0</v>
      </c>
      <c r="U63" s="196">
        <v>0.98</v>
      </c>
      <c r="V63" s="196">
        <v>0.24</v>
      </c>
      <c r="W63" s="196">
        <v>0.41</v>
      </c>
      <c r="X63" s="196">
        <v>1.72</v>
      </c>
      <c r="Y63" s="196">
        <v>0</v>
      </c>
      <c r="Z63" s="196">
        <v>2.95</v>
      </c>
      <c r="AA63" s="196">
        <v>1.05</v>
      </c>
      <c r="AB63" s="196">
        <v>0</v>
      </c>
      <c r="AC63" s="196">
        <v>0.87</v>
      </c>
      <c r="AD63" s="196">
        <v>14.84</v>
      </c>
      <c r="AE63" s="196">
        <v>0</v>
      </c>
      <c r="AF63" s="196">
        <v>0</v>
      </c>
      <c r="AG63" s="196">
        <v>52.06</v>
      </c>
      <c r="AH63" s="196">
        <v>0</v>
      </c>
      <c r="AI63" s="196">
        <v>12.53</v>
      </c>
      <c r="AJ63" s="196">
        <v>0</v>
      </c>
      <c r="AK63" s="196">
        <v>12.33</v>
      </c>
      <c r="AL63" s="196">
        <v>0</v>
      </c>
      <c r="AM63" s="196">
        <v>0</v>
      </c>
      <c r="AN63" s="196">
        <v>0</v>
      </c>
      <c r="AO63" s="196">
        <v>87.01</v>
      </c>
      <c r="AP63" s="196">
        <v>0</v>
      </c>
      <c r="AQ63" s="196">
        <v>0</v>
      </c>
      <c r="AR63" s="196">
        <v>9.34</v>
      </c>
      <c r="AS63" s="196">
        <v>21.86</v>
      </c>
      <c r="AT63" s="196">
        <v>14.12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4.51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4.38</v>
      </c>
      <c r="L64" s="196">
        <v>181.61</v>
      </c>
      <c r="M64" s="196">
        <v>0.99</v>
      </c>
      <c r="N64" s="196">
        <v>1.38</v>
      </c>
      <c r="O64" s="196">
        <v>0</v>
      </c>
      <c r="P64" s="196">
        <v>1.46</v>
      </c>
      <c r="Q64" s="196">
        <v>2.84</v>
      </c>
      <c r="R64" s="196">
        <v>0.49</v>
      </c>
      <c r="S64" s="196">
        <v>3.29</v>
      </c>
      <c r="T64" s="196">
        <v>0</v>
      </c>
      <c r="U64" s="196">
        <v>0.98</v>
      </c>
      <c r="V64" s="196">
        <v>0.24</v>
      </c>
      <c r="W64" s="196">
        <v>0.41</v>
      </c>
      <c r="X64" s="196">
        <v>1.72</v>
      </c>
      <c r="Y64" s="196">
        <v>0</v>
      </c>
      <c r="Z64" s="196">
        <v>2.95</v>
      </c>
      <c r="AA64" s="196">
        <v>1.05</v>
      </c>
      <c r="AB64" s="196">
        <v>0</v>
      </c>
      <c r="AC64" s="196">
        <v>0.87</v>
      </c>
      <c r="AD64" s="196">
        <v>14.84</v>
      </c>
      <c r="AE64" s="196">
        <v>0</v>
      </c>
      <c r="AF64" s="196">
        <v>0</v>
      </c>
      <c r="AG64" s="196">
        <v>52.06</v>
      </c>
      <c r="AH64" s="196">
        <v>0</v>
      </c>
      <c r="AI64" s="196">
        <v>12.53</v>
      </c>
      <c r="AJ64" s="196">
        <v>0</v>
      </c>
      <c r="AK64" s="196">
        <v>12.33</v>
      </c>
      <c r="AL64" s="196">
        <v>0</v>
      </c>
      <c r="AM64" s="196">
        <v>0</v>
      </c>
      <c r="AN64" s="196">
        <v>0</v>
      </c>
      <c r="AO64" s="196">
        <v>87.01</v>
      </c>
      <c r="AP64" s="196">
        <v>0</v>
      </c>
      <c r="AQ64" s="196">
        <v>0</v>
      </c>
      <c r="AR64" s="196">
        <v>9.34</v>
      </c>
      <c r="AS64" s="196">
        <v>21.86</v>
      </c>
      <c r="AT64" s="196">
        <v>14.12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4.51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4.38</v>
      </c>
      <c r="L65" s="196">
        <v>174.03</v>
      </c>
      <c r="M65" s="196">
        <v>0.99</v>
      </c>
      <c r="N65" s="196">
        <v>1.38</v>
      </c>
      <c r="O65" s="196">
        <v>0</v>
      </c>
      <c r="P65" s="196">
        <v>1.46</v>
      </c>
      <c r="Q65" s="196">
        <v>2.84</v>
      </c>
      <c r="R65" s="196">
        <v>0.49</v>
      </c>
      <c r="S65" s="196">
        <v>3.29</v>
      </c>
      <c r="T65" s="196">
        <v>0</v>
      </c>
      <c r="U65" s="196">
        <v>0.98</v>
      </c>
      <c r="V65" s="196">
        <v>0.24</v>
      </c>
      <c r="W65" s="196">
        <v>0.41</v>
      </c>
      <c r="X65" s="196">
        <v>1.72</v>
      </c>
      <c r="Y65" s="196">
        <v>0</v>
      </c>
      <c r="Z65" s="196">
        <v>2.95</v>
      </c>
      <c r="AA65" s="196">
        <v>1.05</v>
      </c>
      <c r="AB65" s="196">
        <v>0</v>
      </c>
      <c r="AC65" s="196">
        <v>0.87</v>
      </c>
      <c r="AD65" s="196">
        <v>14.84</v>
      </c>
      <c r="AE65" s="196">
        <v>0</v>
      </c>
      <c r="AF65" s="196">
        <v>0</v>
      </c>
      <c r="AG65" s="196">
        <v>52.06</v>
      </c>
      <c r="AH65" s="196">
        <v>0</v>
      </c>
      <c r="AI65" s="196">
        <v>12.53</v>
      </c>
      <c r="AJ65" s="196">
        <v>0</v>
      </c>
      <c r="AK65" s="196">
        <v>12.33</v>
      </c>
      <c r="AL65" s="196">
        <v>0</v>
      </c>
      <c r="AM65" s="196">
        <v>0</v>
      </c>
      <c r="AN65" s="196">
        <v>0</v>
      </c>
      <c r="AO65" s="196">
        <v>87.01</v>
      </c>
      <c r="AP65" s="196">
        <v>0</v>
      </c>
      <c r="AQ65" s="196">
        <v>0</v>
      </c>
      <c r="AR65" s="196">
        <v>9.34</v>
      </c>
      <c r="AS65" s="196">
        <v>21.86</v>
      </c>
      <c r="AT65" s="196">
        <v>14.12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4.51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4.38</v>
      </c>
      <c r="L66" s="196">
        <v>154.79</v>
      </c>
      <c r="M66" s="196">
        <v>0.99</v>
      </c>
      <c r="N66" s="196">
        <v>1.38</v>
      </c>
      <c r="O66" s="196">
        <v>0</v>
      </c>
      <c r="P66" s="196">
        <v>1.46</v>
      </c>
      <c r="Q66" s="196">
        <v>0.25</v>
      </c>
      <c r="R66" s="196">
        <v>0.49</v>
      </c>
      <c r="S66" s="196">
        <v>0.31</v>
      </c>
      <c r="T66" s="196">
        <v>0</v>
      </c>
      <c r="U66" s="196">
        <v>0.98</v>
      </c>
      <c r="V66" s="196">
        <v>0.24</v>
      </c>
      <c r="W66" s="196">
        <v>0.41</v>
      </c>
      <c r="X66" s="196">
        <v>1.72</v>
      </c>
      <c r="Y66" s="196">
        <v>0</v>
      </c>
      <c r="Z66" s="196">
        <v>2.95</v>
      </c>
      <c r="AA66" s="196">
        <v>1.05</v>
      </c>
      <c r="AB66" s="196">
        <v>0</v>
      </c>
      <c r="AC66" s="196">
        <v>0.87</v>
      </c>
      <c r="AD66" s="196">
        <v>14.84</v>
      </c>
      <c r="AE66" s="196">
        <v>0</v>
      </c>
      <c r="AF66" s="196">
        <v>0</v>
      </c>
      <c r="AG66" s="196">
        <v>52.06</v>
      </c>
      <c r="AH66" s="196">
        <v>0</v>
      </c>
      <c r="AI66" s="196">
        <v>12.53</v>
      </c>
      <c r="AJ66" s="196">
        <v>0</v>
      </c>
      <c r="AK66" s="196">
        <v>12.33</v>
      </c>
      <c r="AL66" s="196">
        <v>0</v>
      </c>
      <c r="AM66" s="196">
        <v>0</v>
      </c>
      <c r="AN66" s="196">
        <v>0</v>
      </c>
      <c r="AO66" s="196">
        <v>87.01</v>
      </c>
      <c r="AP66" s="196">
        <v>0</v>
      </c>
      <c r="AQ66" s="196">
        <v>0</v>
      </c>
      <c r="AR66" s="196">
        <v>9.34</v>
      </c>
      <c r="AS66" s="196">
        <v>21.86</v>
      </c>
      <c r="AT66" s="196">
        <v>14.12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4.51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0.35</v>
      </c>
      <c r="L67" s="196">
        <v>105.16</v>
      </c>
      <c r="M67" s="196">
        <v>0.99</v>
      </c>
      <c r="N67" s="196">
        <v>1.38</v>
      </c>
      <c r="O67" s="196">
        <v>0</v>
      </c>
      <c r="P67" s="196">
        <v>1.46</v>
      </c>
      <c r="Q67" s="196">
        <v>0.25</v>
      </c>
      <c r="R67" s="196">
        <v>0.49</v>
      </c>
      <c r="S67" s="196">
        <v>0.31</v>
      </c>
      <c r="T67" s="196">
        <v>0</v>
      </c>
      <c r="U67" s="196">
        <v>0.98</v>
      </c>
      <c r="V67" s="196">
        <v>0.24</v>
      </c>
      <c r="W67" s="196">
        <v>0.41</v>
      </c>
      <c r="X67" s="196">
        <v>1.72</v>
      </c>
      <c r="Y67" s="196">
        <v>0</v>
      </c>
      <c r="Z67" s="196">
        <v>2.95</v>
      </c>
      <c r="AA67" s="196">
        <v>1.05</v>
      </c>
      <c r="AB67" s="196">
        <v>0</v>
      </c>
      <c r="AC67" s="196">
        <v>0.87</v>
      </c>
      <c r="AD67" s="196">
        <v>14.84</v>
      </c>
      <c r="AE67" s="196">
        <v>0</v>
      </c>
      <c r="AF67" s="196">
        <v>0</v>
      </c>
      <c r="AG67" s="196">
        <v>52.06</v>
      </c>
      <c r="AH67" s="196">
        <v>0</v>
      </c>
      <c r="AI67" s="196">
        <v>12.53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87.01</v>
      </c>
      <c r="AP67" s="196">
        <v>0</v>
      </c>
      <c r="AQ67" s="196">
        <v>0</v>
      </c>
      <c r="AR67" s="196">
        <v>9.34</v>
      </c>
      <c r="AS67" s="196">
        <v>21.86</v>
      </c>
      <c r="AT67" s="196">
        <v>14.12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4.51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0.35</v>
      </c>
      <c r="L68" s="196">
        <v>59.25</v>
      </c>
      <c r="M68" s="196">
        <v>0.99</v>
      </c>
      <c r="N68" s="196">
        <v>1.38</v>
      </c>
      <c r="O68" s="196">
        <v>0</v>
      </c>
      <c r="P68" s="196">
        <v>1.46</v>
      </c>
      <c r="Q68" s="196">
        <v>0.25</v>
      </c>
      <c r="R68" s="196">
        <v>0.49</v>
      </c>
      <c r="S68" s="196">
        <v>0.31</v>
      </c>
      <c r="T68" s="196">
        <v>0</v>
      </c>
      <c r="U68" s="196">
        <v>0.98</v>
      </c>
      <c r="V68" s="196">
        <v>0.24</v>
      </c>
      <c r="W68" s="196">
        <v>0.41</v>
      </c>
      <c r="X68" s="196">
        <v>1.72</v>
      </c>
      <c r="Y68" s="196">
        <v>0</v>
      </c>
      <c r="Z68" s="196">
        <v>2.95</v>
      </c>
      <c r="AA68" s="196">
        <v>1.05</v>
      </c>
      <c r="AB68" s="196">
        <v>0</v>
      </c>
      <c r="AC68" s="196">
        <v>0.87</v>
      </c>
      <c r="AD68" s="196">
        <v>14.84</v>
      </c>
      <c r="AE68" s="196">
        <v>0</v>
      </c>
      <c r="AF68" s="196">
        <v>0</v>
      </c>
      <c r="AG68" s="196">
        <v>52.06</v>
      </c>
      <c r="AH68" s="196">
        <v>0</v>
      </c>
      <c r="AI68" s="196">
        <v>12.53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87.01</v>
      </c>
      <c r="AP68" s="196">
        <v>0</v>
      </c>
      <c r="AQ68" s="196">
        <v>0</v>
      </c>
      <c r="AR68" s="196">
        <v>9.34</v>
      </c>
      <c r="AS68" s="196">
        <v>21.86</v>
      </c>
      <c r="AT68" s="196">
        <v>14.12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4.51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0.35</v>
      </c>
      <c r="L69" s="196">
        <v>14.66</v>
      </c>
      <c r="M69" s="196">
        <v>0.99</v>
      </c>
      <c r="N69" s="196">
        <v>1.38</v>
      </c>
      <c r="O69" s="196">
        <v>0</v>
      </c>
      <c r="P69" s="196">
        <v>1.46</v>
      </c>
      <c r="Q69" s="196">
        <v>0.25</v>
      </c>
      <c r="R69" s="196">
        <v>0.49</v>
      </c>
      <c r="S69" s="196">
        <v>0.31</v>
      </c>
      <c r="T69" s="196">
        <v>0</v>
      </c>
      <c r="U69" s="196">
        <v>0.98</v>
      </c>
      <c r="V69" s="196">
        <v>0.24</v>
      </c>
      <c r="W69" s="196">
        <v>0.41</v>
      </c>
      <c r="X69" s="196">
        <v>1.72</v>
      </c>
      <c r="Y69" s="196">
        <v>0</v>
      </c>
      <c r="Z69" s="196">
        <v>2.95</v>
      </c>
      <c r="AA69" s="196">
        <v>1.05</v>
      </c>
      <c r="AB69" s="196">
        <v>0</v>
      </c>
      <c r="AC69" s="196">
        <v>0.87</v>
      </c>
      <c r="AD69" s="196">
        <v>14.84</v>
      </c>
      <c r="AE69" s="196">
        <v>0</v>
      </c>
      <c r="AF69" s="196">
        <v>0</v>
      </c>
      <c r="AG69" s="196">
        <v>52.06</v>
      </c>
      <c r="AH69" s="196">
        <v>0</v>
      </c>
      <c r="AI69" s="196">
        <v>12.53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87.01</v>
      </c>
      <c r="AP69" s="196">
        <v>0</v>
      </c>
      <c r="AQ69" s="196">
        <v>0</v>
      </c>
      <c r="AR69" s="196">
        <v>9.34</v>
      </c>
      <c r="AS69" s="196">
        <v>21.86</v>
      </c>
      <c r="AT69" s="196">
        <v>14.12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4.51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0.35</v>
      </c>
      <c r="L70" s="196">
        <v>14.66</v>
      </c>
      <c r="M70" s="196">
        <v>0.99</v>
      </c>
      <c r="N70" s="196">
        <v>1.38</v>
      </c>
      <c r="O70" s="196">
        <v>0</v>
      </c>
      <c r="P70" s="196">
        <v>1.46</v>
      </c>
      <c r="Q70" s="196">
        <v>0.25</v>
      </c>
      <c r="R70" s="196">
        <v>0.49</v>
      </c>
      <c r="S70" s="196">
        <v>0.31</v>
      </c>
      <c r="T70" s="196">
        <v>0</v>
      </c>
      <c r="U70" s="196">
        <v>0.98</v>
      </c>
      <c r="V70" s="196">
        <v>0.24</v>
      </c>
      <c r="W70" s="196">
        <v>0.41</v>
      </c>
      <c r="X70" s="196">
        <v>1.72</v>
      </c>
      <c r="Y70" s="196">
        <v>0</v>
      </c>
      <c r="Z70" s="196">
        <v>2.95</v>
      </c>
      <c r="AA70" s="196">
        <v>1.05</v>
      </c>
      <c r="AB70" s="196">
        <v>0</v>
      </c>
      <c r="AC70" s="196">
        <v>0.87</v>
      </c>
      <c r="AD70" s="196">
        <v>14.84</v>
      </c>
      <c r="AE70" s="196">
        <v>0</v>
      </c>
      <c r="AF70" s="196">
        <v>0</v>
      </c>
      <c r="AG70" s="196">
        <v>52.06</v>
      </c>
      <c r="AH70" s="196">
        <v>0</v>
      </c>
      <c r="AI70" s="196">
        <v>12.53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87.01</v>
      </c>
      <c r="AP70" s="196">
        <v>0</v>
      </c>
      <c r="AQ70" s="196">
        <v>0</v>
      </c>
      <c r="AR70" s="196">
        <v>9.34</v>
      </c>
      <c r="AS70" s="196">
        <v>21.86</v>
      </c>
      <c r="AT70" s="196">
        <v>14.12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4.51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0.35</v>
      </c>
      <c r="L71" s="196">
        <v>14.66</v>
      </c>
      <c r="M71" s="196">
        <v>0.99</v>
      </c>
      <c r="N71" s="196">
        <v>1.38</v>
      </c>
      <c r="O71" s="196">
        <v>0</v>
      </c>
      <c r="P71" s="196">
        <v>1.46</v>
      </c>
      <c r="Q71" s="196">
        <v>0.25</v>
      </c>
      <c r="R71" s="196">
        <v>0.49</v>
      </c>
      <c r="S71" s="196">
        <v>0.31</v>
      </c>
      <c r="T71" s="196">
        <v>0</v>
      </c>
      <c r="U71" s="196">
        <v>0.98</v>
      </c>
      <c r="V71" s="196">
        <v>0.24</v>
      </c>
      <c r="W71" s="196">
        <v>0.41</v>
      </c>
      <c r="X71" s="196">
        <v>1.72</v>
      </c>
      <c r="Y71" s="196">
        <v>0</v>
      </c>
      <c r="Z71" s="196">
        <v>2.95</v>
      </c>
      <c r="AA71" s="196">
        <v>1.05</v>
      </c>
      <c r="AB71" s="196">
        <v>0</v>
      </c>
      <c r="AC71" s="196">
        <v>0.87</v>
      </c>
      <c r="AD71" s="196">
        <v>14.84</v>
      </c>
      <c r="AE71" s="196">
        <v>0</v>
      </c>
      <c r="AF71" s="196">
        <v>0</v>
      </c>
      <c r="AG71" s="196">
        <v>52.06</v>
      </c>
      <c r="AH71" s="196">
        <v>0</v>
      </c>
      <c r="AI71" s="196">
        <v>12.53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87.01</v>
      </c>
      <c r="AP71" s="196">
        <v>0</v>
      </c>
      <c r="AQ71" s="196">
        <v>0</v>
      </c>
      <c r="AR71" s="196">
        <v>9.34</v>
      </c>
      <c r="AS71" s="196">
        <v>21.86</v>
      </c>
      <c r="AT71" s="196">
        <v>14.12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4.51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0.35</v>
      </c>
      <c r="L72" s="196">
        <v>14.66</v>
      </c>
      <c r="M72" s="196">
        <v>0.99</v>
      </c>
      <c r="N72" s="196">
        <v>1.38</v>
      </c>
      <c r="O72" s="196">
        <v>0</v>
      </c>
      <c r="P72" s="196">
        <v>1.46</v>
      </c>
      <c r="Q72" s="196">
        <v>0.25</v>
      </c>
      <c r="R72" s="196">
        <v>0.49</v>
      </c>
      <c r="S72" s="196">
        <v>0.31</v>
      </c>
      <c r="T72" s="196">
        <v>0</v>
      </c>
      <c r="U72" s="196">
        <v>0.98</v>
      </c>
      <c r="V72" s="196">
        <v>0.24</v>
      </c>
      <c r="W72" s="196">
        <v>0.41</v>
      </c>
      <c r="X72" s="196">
        <v>1.72</v>
      </c>
      <c r="Y72" s="196">
        <v>0</v>
      </c>
      <c r="Z72" s="196">
        <v>2.95</v>
      </c>
      <c r="AA72" s="196">
        <v>1.05</v>
      </c>
      <c r="AB72" s="196">
        <v>0</v>
      </c>
      <c r="AC72" s="196">
        <v>0.87</v>
      </c>
      <c r="AD72" s="196">
        <v>14.84</v>
      </c>
      <c r="AE72" s="196">
        <v>0</v>
      </c>
      <c r="AF72" s="196">
        <v>0</v>
      </c>
      <c r="AG72" s="196">
        <v>52.06</v>
      </c>
      <c r="AH72" s="196">
        <v>0</v>
      </c>
      <c r="AI72" s="196">
        <v>12.53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87.01</v>
      </c>
      <c r="AP72" s="196">
        <v>0</v>
      </c>
      <c r="AQ72" s="196">
        <v>0</v>
      </c>
      <c r="AR72" s="196">
        <v>9.34</v>
      </c>
      <c r="AS72" s="196">
        <v>21.86</v>
      </c>
      <c r="AT72" s="196">
        <v>14.12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4.51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0.35</v>
      </c>
      <c r="L73" s="196">
        <v>14.66</v>
      </c>
      <c r="M73" s="196">
        <v>0.99</v>
      </c>
      <c r="N73" s="196">
        <v>1.38</v>
      </c>
      <c r="O73" s="196">
        <v>0</v>
      </c>
      <c r="P73" s="196">
        <v>1.46</v>
      </c>
      <c r="Q73" s="196">
        <v>0.25</v>
      </c>
      <c r="R73" s="196">
        <v>0.49</v>
      </c>
      <c r="S73" s="196">
        <v>0.31</v>
      </c>
      <c r="T73" s="196">
        <v>0</v>
      </c>
      <c r="U73" s="196">
        <v>0.98</v>
      </c>
      <c r="V73" s="196">
        <v>0.24</v>
      </c>
      <c r="W73" s="196">
        <v>0.41</v>
      </c>
      <c r="X73" s="196">
        <v>1.72</v>
      </c>
      <c r="Y73" s="196">
        <v>0</v>
      </c>
      <c r="Z73" s="196">
        <v>2.95</v>
      </c>
      <c r="AA73" s="196">
        <v>1.05</v>
      </c>
      <c r="AB73" s="196">
        <v>0</v>
      </c>
      <c r="AC73" s="196">
        <v>0.87</v>
      </c>
      <c r="AD73" s="196">
        <v>14.84</v>
      </c>
      <c r="AE73" s="196">
        <v>0</v>
      </c>
      <c r="AF73" s="196">
        <v>0</v>
      </c>
      <c r="AG73" s="196">
        <v>52.06</v>
      </c>
      <c r="AH73" s="196">
        <v>0</v>
      </c>
      <c r="AI73" s="196">
        <v>12.53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87.01</v>
      </c>
      <c r="AP73" s="196">
        <v>0</v>
      </c>
      <c r="AQ73" s="196">
        <v>0</v>
      </c>
      <c r="AR73" s="196">
        <v>9.34</v>
      </c>
      <c r="AS73" s="196">
        <v>21.86</v>
      </c>
      <c r="AT73" s="196">
        <v>14.12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4.51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0.35</v>
      </c>
      <c r="L74" s="196">
        <v>14.66</v>
      </c>
      <c r="M74" s="196">
        <v>0.99</v>
      </c>
      <c r="N74" s="196">
        <v>1.38</v>
      </c>
      <c r="O74" s="196">
        <v>0</v>
      </c>
      <c r="P74" s="196">
        <v>1.46</v>
      </c>
      <c r="Q74" s="196">
        <v>0.25</v>
      </c>
      <c r="R74" s="196">
        <v>0.49</v>
      </c>
      <c r="S74" s="196">
        <v>0.31</v>
      </c>
      <c r="T74" s="196">
        <v>0</v>
      </c>
      <c r="U74" s="196">
        <v>0.98</v>
      </c>
      <c r="V74" s="196">
        <v>0.24</v>
      </c>
      <c r="W74" s="196">
        <v>0.41</v>
      </c>
      <c r="X74" s="196">
        <v>1.72</v>
      </c>
      <c r="Y74" s="196">
        <v>0</v>
      </c>
      <c r="Z74" s="196">
        <v>2.95</v>
      </c>
      <c r="AA74" s="196">
        <v>1.05</v>
      </c>
      <c r="AB74" s="196">
        <v>0</v>
      </c>
      <c r="AC74" s="196">
        <v>0.87</v>
      </c>
      <c r="AD74" s="196">
        <v>14.84</v>
      </c>
      <c r="AE74" s="196">
        <v>0</v>
      </c>
      <c r="AF74" s="196">
        <v>0</v>
      </c>
      <c r="AG74" s="196">
        <v>52.06</v>
      </c>
      <c r="AH74" s="196">
        <v>0</v>
      </c>
      <c r="AI74" s="196">
        <v>12.53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87.01</v>
      </c>
      <c r="AP74" s="196">
        <v>0</v>
      </c>
      <c r="AQ74" s="196">
        <v>0</v>
      </c>
      <c r="AR74" s="196">
        <v>9.34</v>
      </c>
      <c r="AS74" s="196">
        <v>21.86</v>
      </c>
      <c r="AT74" s="196">
        <v>14.12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4.67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0.35</v>
      </c>
      <c r="L75" s="196">
        <v>14.66</v>
      </c>
      <c r="M75" s="196">
        <v>0.99</v>
      </c>
      <c r="N75" s="196">
        <v>1.38</v>
      </c>
      <c r="O75" s="196">
        <v>0</v>
      </c>
      <c r="P75" s="196">
        <v>1.46</v>
      </c>
      <c r="Q75" s="196">
        <v>0.25</v>
      </c>
      <c r="R75" s="196">
        <v>0.49</v>
      </c>
      <c r="S75" s="196">
        <v>0.31</v>
      </c>
      <c r="T75" s="196">
        <v>0</v>
      </c>
      <c r="U75" s="196">
        <v>0.98</v>
      </c>
      <c r="V75" s="196">
        <v>0.24</v>
      </c>
      <c r="W75" s="196">
        <v>0.41</v>
      </c>
      <c r="X75" s="196">
        <v>1.72</v>
      </c>
      <c r="Y75" s="196">
        <v>0</v>
      </c>
      <c r="Z75" s="196">
        <v>2.95</v>
      </c>
      <c r="AA75" s="196">
        <v>1.05</v>
      </c>
      <c r="AB75" s="196">
        <v>0</v>
      </c>
      <c r="AC75" s="196">
        <v>0.87</v>
      </c>
      <c r="AD75" s="196">
        <v>14.84</v>
      </c>
      <c r="AE75" s="196">
        <v>0</v>
      </c>
      <c r="AF75" s="196">
        <v>0</v>
      </c>
      <c r="AG75" s="196">
        <v>52.06</v>
      </c>
      <c r="AH75" s="196">
        <v>0</v>
      </c>
      <c r="AI75" s="196">
        <v>12.53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87.01</v>
      </c>
      <c r="AP75" s="196">
        <v>0</v>
      </c>
      <c r="AQ75" s="196">
        <v>0</v>
      </c>
      <c r="AR75" s="196">
        <v>9.34</v>
      </c>
      <c r="AS75" s="196">
        <v>21.86</v>
      </c>
      <c r="AT75" s="196">
        <v>14.12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4.67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0.35</v>
      </c>
      <c r="L76" s="196">
        <v>14.66</v>
      </c>
      <c r="M76" s="196">
        <v>0.99</v>
      </c>
      <c r="N76" s="196">
        <v>1.38</v>
      </c>
      <c r="O76" s="196">
        <v>0</v>
      </c>
      <c r="P76" s="196">
        <v>1.46</v>
      </c>
      <c r="Q76" s="196">
        <v>0.25</v>
      </c>
      <c r="R76" s="196">
        <v>0.49</v>
      </c>
      <c r="S76" s="196">
        <v>0.31</v>
      </c>
      <c r="T76" s="196">
        <v>0</v>
      </c>
      <c r="U76" s="196">
        <v>0.98</v>
      </c>
      <c r="V76" s="196">
        <v>0.24</v>
      </c>
      <c r="W76" s="196">
        <v>0.41</v>
      </c>
      <c r="X76" s="196">
        <v>1.72</v>
      </c>
      <c r="Y76" s="196">
        <v>0</v>
      </c>
      <c r="Z76" s="196">
        <v>2.95</v>
      </c>
      <c r="AA76" s="196">
        <v>1.05</v>
      </c>
      <c r="AB76" s="196">
        <v>0</v>
      </c>
      <c r="AC76" s="196">
        <v>0.87</v>
      </c>
      <c r="AD76" s="196">
        <v>14.84</v>
      </c>
      <c r="AE76" s="196">
        <v>0</v>
      </c>
      <c r="AF76" s="196">
        <v>0</v>
      </c>
      <c r="AG76" s="196">
        <v>52.06</v>
      </c>
      <c r="AH76" s="196">
        <v>0</v>
      </c>
      <c r="AI76" s="196">
        <v>12.53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87.01</v>
      </c>
      <c r="AP76" s="196">
        <v>0</v>
      </c>
      <c r="AQ76" s="196">
        <v>0</v>
      </c>
      <c r="AR76" s="196">
        <v>9.34</v>
      </c>
      <c r="AS76" s="196">
        <v>21.86</v>
      </c>
      <c r="AT76" s="196">
        <v>14.12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4.67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0.35</v>
      </c>
      <c r="L77" s="196">
        <v>14.66</v>
      </c>
      <c r="M77" s="196">
        <v>0.99</v>
      </c>
      <c r="N77" s="196">
        <v>1.38</v>
      </c>
      <c r="O77" s="196">
        <v>0</v>
      </c>
      <c r="P77" s="196">
        <v>1.46</v>
      </c>
      <c r="Q77" s="196">
        <v>0.25</v>
      </c>
      <c r="R77" s="196">
        <v>0.49</v>
      </c>
      <c r="S77" s="196">
        <v>0.31</v>
      </c>
      <c r="T77" s="196">
        <v>0</v>
      </c>
      <c r="U77" s="196">
        <v>0.98</v>
      </c>
      <c r="V77" s="196">
        <v>0.24</v>
      </c>
      <c r="W77" s="196">
        <v>0.41</v>
      </c>
      <c r="X77" s="196">
        <v>1.72</v>
      </c>
      <c r="Y77" s="196">
        <v>0</v>
      </c>
      <c r="Z77" s="196">
        <v>2.95</v>
      </c>
      <c r="AA77" s="196">
        <v>1.05</v>
      </c>
      <c r="AB77" s="196">
        <v>0</v>
      </c>
      <c r="AC77" s="196">
        <v>0.87</v>
      </c>
      <c r="AD77" s="196">
        <v>14.84</v>
      </c>
      <c r="AE77" s="196">
        <v>0</v>
      </c>
      <c r="AF77" s="196">
        <v>0</v>
      </c>
      <c r="AG77" s="196">
        <v>52.06</v>
      </c>
      <c r="AH77" s="196">
        <v>0</v>
      </c>
      <c r="AI77" s="196">
        <v>12.53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87.01</v>
      </c>
      <c r="AP77" s="196">
        <v>0</v>
      </c>
      <c r="AQ77" s="196">
        <v>0</v>
      </c>
      <c r="AR77" s="196">
        <v>9.34</v>
      </c>
      <c r="AS77" s="196">
        <v>21.86</v>
      </c>
      <c r="AT77" s="196">
        <v>14.12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4.67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0.35</v>
      </c>
      <c r="L78" s="196">
        <v>14.66</v>
      </c>
      <c r="M78" s="196">
        <v>0.99</v>
      </c>
      <c r="N78" s="196">
        <v>1.38</v>
      </c>
      <c r="O78" s="196">
        <v>0</v>
      </c>
      <c r="P78" s="196">
        <v>1.46</v>
      </c>
      <c r="Q78" s="196">
        <v>0.25</v>
      </c>
      <c r="R78" s="196">
        <v>0.49</v>
      </c>
      <c r="S78" s="196">
        <v>0.31</v>
      </c>
      <c r="T78" s="196">
        <v>0</v>
      </c>
      <c r="U78" s="196">
        <v>0.98</v>
      </c>
      <c r="V78" s="196">
        <v>0.24</v>
      </c>
      <c r="W78" s="196">
        <v>0.41</v>
      </c>
      <c r="X78" s="196">
        <v>1.72</v>
      </c>
      <c r="Y78" s="196">
        <v>0</v>
      </c>
      <c r="Z78" s="196">
        <v>2.95</v>
      </c>
      <c r="AA78" s="196">
        <v>1.05</v>
      </c>
      <c r="AB78" s="196">
        <v>0</v>
      </c>
      <c r="AC78" s="196">
        <v>0.87</v>
      </c>
      <c r="AD78" s="196">
        <v>14.84</v>
      </c>
      <c r="AE78" s="196">
        <v>0</v>
      </c>
      <c r="AF78" s="196">
        <v>0</v>
      </c>
      <c r="AG78" s="196">
        <v>52.06</v>
      </c>
      <c r="AH78" s="196">
        <v>0</v>
      </c>
      <c r="AI78" s="196">
        <v>12.53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87.01</v>
      </c>
      <c r="AP78" s="196">
        <v>0</v>
      </c>
      <c r="AQ78" s="196">
        <v>0</v>
      </c>
      <c r="AR78" s="196">
        <v>9.34</v>
      </c>
      <c r="AS78" s="196">
        <v>21.86</v>
      </c>
      <c r="AT78" s="196">
        <v>14.12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4.67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0.35</v>
      </c>
      <c r="L79" s="196">
        <v>14.66</v>
      </c>
      <c r="M79" s="196">
        <v>0.99</v>
      </c>
      <c r="N79" s="196">
        <v>1.38</v>
      </c>
      <c r="O79" s="196">
        <v>0</v>
      </c>
      <c r="P79" s="196">
        <v>1.46</v>
      </c>
      <c r="Q79" s="196">
        <v>0.25</v>
      </c>
      <c r="R79" s="196">
        <v>0.49</v>
      </c>
      <c r="S79" s="196">
        <v>0.31</v>
      </c>
      <c r="T79" s="196">
        <v>0</v>
      </c>
      <c r="U79" s="196">
        <v>0.98</v>
      </c>
      <c r="V79" s="196">
        <v>0.24</v>
      </c>
      <c r="W79" s="196">
        <v>0.41</v>
      </c>
      <c r="X79" s="196">
        <v>1.72</v>
      </c>
      <c r="Y79" s="196">
        <v>0</v>
      </c>
      <c r="Z79" s="196">
        <v>2.95</v>
      </c>
      <c r="AA79" s="196">
        <v>1.05</v>
      </c>
      <c r="AB79" s="196">
        <v>0</v>
      </c>
      <c r="AC79" s="196">
        <v>0.87</v>
      </c>
      <c r="AD79" s="196">
        <v>14.84</v>
      </c>
      <c r="AE79" s="196">
        <v>0</v>
      </c>
      <c r="AF79" s="196">
        <v>0</v>
      </c>
      <c r="AG79" s="196">
        <v>52.06</v>
      </c>
      <c r="AH79" s="196">
        <v>0</v>
      </c>
      <c r="AI79" s="196">
        <v>12.53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87.01</v>
      </c>
      <c r="AP79" s="196">
        <v>0</v>
      </c>
      <c r="AQ79" s="196">
        <v>0</v>
      </c>
      <c r="AR79" s="196">
        <v>9.34</v>
      </c>
      <c r="AS79" s="196">
        <v>21.86</v>
      </c>
      <c r="AT79" s="196">
        <v>14.12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4.67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0.35</v>
      </c>
      <c r="L80" s="196">
        <v>14.66</v>
      </c>
      <c r="M80" s="196">
        <v>0.99</v>
      </c>
      <c r="N80" s="196">
        <v>1.38</v>
      </c>
      <c r="O80" s="196">
        <v>0</v>
      </c>
      <c r="P80" s="196">
        <v>1.46</v>
      </c>
      <c r="Q80" s="196">
        <v>0.25</v>
      </c>
      <c r="R80" s="196">
        <v>0.49</v>
      </c>
      <c r="S80" s="196">
        <v>0.31</v>
      </c>
      <c r="T80" s="196">
        <v>0</v>
      </c>
      <c r="U80" s="196">
        <v>0.98</v>
      </c>
      <c r="V80" s="196">
        <v>0.24</v>
      </c>
      <c r="W80" s="196">
        <v>0.41</v>
      </c>
      <c r="X80" s="196">
        <v>1.72</v>
      </c>
      <c r="Y80" s="196">
        <v>0</v>
      </c>
      <c r="Z80" s="196">
        <v>2.95</v>
      </c>
      <c r="AA80" s="196">
        <v>1.05</v>
      </c>
      <c r="AB80" s="196">
        <v>0</v>
      </c>
      <c r="AC80" s="196">
        <v>0.87</v>
      </c>
      <c r="AD80" s="196">
        <v>14.84</v>
      </c>
      <c r="AE80" s="196">
        <v>0</v>
      </c>
      <c r="AF80" s="196">
        <v>0</v>
      </c>
      <c r="AG80" s="196">
        <v>52.06</v>
      </c>
      <c r="AH80" s="196">
        <v>0</v>
      </c>
      <c r="AI80" s="196">
        <v>12.53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87.01</v>
      </c>
      <c r="AP80" s="196">
        <v>0</v>
      </c>
      <c r="AQ80" s="196">
        <v>0</v>
      </c>
      <c r="AR80" s="196">
        <v>9.34</v>
      </c>
      <c r="AS80" s="196">
        <v>21.86</v>
      </c>
      <c r="AT80" s="196">
        <v>14.12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4.67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0.35</v>
      </c>
      <c r="L81" s="196">
        <v>14.66</v>
      </c>
      <c r="M81" s="196">
        <v>0.99</v>
      </c>
      <c r="N81" s="196">
        <v>1.38</v>
      </c>
      <c r="O81" s="196">
        <v>0</v>
      </c>
      <c r="P81" s="196">
        <v>1.46</v>
      </c>
      <c r="Q81" s="196">
        <v>0.25</v>
      </c>
      <c r="R81" s="196">
        <v>0.49</v>
      </c>
      <c r="S81" s="196">
        <v>0.31</v>
      </c>
      <c r="T81" s="196">
        <v>0</v>
      </c>
      <c r="U81" s="196">
        <v>0.98</v>
      </c>
      <c r="V81" s="196">
        <v>0.24</v>
      </c>
      <c r="W81" s="196">
        <v>0.41</v>
      </c>
      <c r="X81" s="196">
        <v>1.72</v>
      </c>
      <c r="Y81" s="196">
        <v>0</v>
      </c>
      <c r="Z81" s="196">
        <v>2.95</v>
      </c>
      <c r="AA81" s="196">
        <v>1.05</v>
      </c>
      <c r="AB81" s="196">
        <v>0</v>
      </c>
      <c r="AC81" s="196">
        <v>0.87</v>
      </c>
      <c r="AD81" s="196">
        <v>14.84</v>
      </c>
      <c r="AE81" s="196">
        <v>0</v>
      </c>
      <c r="AF81" s="196">
        <v>0</v>
      </c>
      <c r="AG81" s="196">
        <v>52.06</v>
      </c>
      <c r="AH81" s="196">
        <v>0</v>
      </c>
      <c r="AI81" s="196">
        <v>12.53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87.01</v>
      </c>
      <c r="AP81" s="196">
        <v>0</v>
      </c>
      <c r="AQ81" s="196">
        <v>0</v>
      </c>
      <c r="AR81" s="196">
        <v>9.34</v>
      </c>
      <c r="AS81" s="196">
        <v>21.86</v>
      </c>
      <c r="AT81" s="196">
        <v>14.12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4.67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0.35</v>
      </c>
      <c r="L82" s="196">
        <v>14.66</v>
      </c>
      <c r="M82" s="196">
        <v>0.99</v>
      </c>
      <c r="N82" s="196">
        <v>1.38</v>
      </c>
      <c r="O82" s="196">
        <v>0</v>
      </c>
      <c r="P82" s="196">
        <v>1.46</v>
      </c>
      <c r="Q82" s="196">
        <v>0.25</v>
      </c>
      <c r="R82" s="196">
        <v>0.49</v>
      </c>
      <c r="S82" s="196">
        <v>0.31</v>
      </c>
      <c r="T82" s="196">
        <v>0</v>
      </c>
      <c r="U82" s="196">
        <v>0.98</v>
      </c>
      <c r="V82" s="196">
        <v>0.24</v>
      </c>
      <c r="W82" s="196">
        <v>0.41</v>
      </c>
      <c r="X82" s="196">
        <v>1.72</v>
      </c>
      <c r="Y82" s="196">
        <v>0</v>
      </c>
      <c r="Z82" s="196">
        <v>2.95</v>
      </c>
      <c r="AA82" s="196">
        <v>1.05</v>
      </c>
      <c r="AB82" s="196">
        <v>0</v>
      </c>
      <c r="AC82" s="196">
        <v>0.87</v>
      </c>
      <c r="AD82" s="196">
        <v>14.84</v>
      </c>
      <c r="AE82" s="196">
        <v>0</v>
      </c>
      <c r="AF82" s="196">
        <v>0</v>
      </c>
      <c r="AG82" s="196">
        <v>52.06</v>
      </c>
      <c r="AH82" s="196">
        <v>0</v>
      </c>
      <c r="AI82" s="196">
        <v>12.53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87.01</v>
      </c>
      <c r="AP82" s="196">
        <v>0</v>
      </c>
      <c r="AQ82" s="196">
        <v>0</v>
      </c>
      <c r="AR82" s="196">
        <v>9.34</v>
      </c>
      <c r="AS82" s="196">
        <v>21.86</v>
      </c>
      <c r="AT82" s="196">
        <v>14.12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4.67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0.35</v>
      </c>
      <c r="L83" s="196">
        <v>14.66</v>
      </c>
      <c r="M83" s="196">
        <v>0.99</v>
      </c>
      <c r="N83" s="196">
        <v>1.38</v>
      </c>
      <c r="O83" s="196">
        <v>0</v>
      </c>
      <c r="P83" s="196">
        <v>1.46</v>
      </c>
      <c r="Q83" s="196">
        <v>0.25</v>
      </c>
      <c r="R83" s="196">
        <v>0.49</v>
      </c>
      <c r="S83" s="196">
        <v>0.31</v>
      </c>
      <c r="T83" s="196">
        <v>0</v>
      </c>
      <c r="U83" s="196">
        <v>0.98</v>
      </c>
      <c r="V83" s="196">
        <v>0.24</v>
      </c>
      <c r="W83" s="196">
        <v>0.41</v>
      </c>
      <c r="X83" s="196">
        <v>1.72</v>
      </c>
      <c r="Y83" s="196">
        <v>0</v>
      </c>
      <c r="Z83" s="196">
        <v>2.95</v>
      </c>
      <c r="AA83" s="196">
        <v>1.05</v>
      </c>
      <c r="AB83" s="196">
        <v>0</v>
      </c>
      <c r="AC83" s="196">
        <v>0.87</v>
      </c>
      <c r="AD83" s="196">
        <v>14.84</v>
      </c>
      <c r="AE83" s="196">
        <v>0</v>
      </c>
      <c r="AF83" s="196">
        <v>0</v>
      </c>
      <c r="AG83" s="196">
        <v>52.06</v>
      </c>
      <c r="AH83" s="196">
        <v>0</v>
      </c>
      <c r="AI83" s="196">
        <v>12.53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87.01</v>
      </c>
      <c r="AP83" s="196">
        <v>0</v>
      </c>
      <c r="AQ83" s="196">
        <v>0</v>
      </c>
      <c r="AR83" s="196">
        <v>9.34</v>
      </c>
      <c r="AS83" s="196">
        <v>21.86</v>
      </c>
      <c r="AT83" s="196">
        <v>14.12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4.67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0.35</v>
      </c>
      <c r="L84" s="196">
        <v>14.66</v>
      </c>
      <c r="M84" s="196">
        <v>0.99</v>
      </c>
      <c r="N84" s="196">
        <v>1.38</v>
      </c>
      <c r="O84" s="196">
        <v>0</v>
      </c>
      <c r="P84" s="196">
        <v>1.46</v>
      </c>
      <c r="Q84" s="196">
        <v>0.25</v>
      </c>
      <c r="R84" s="196">
        <v>0.49</v>
      </c>
      <c r="S84" s="196">
        <v>0.31</v>
      </c>
      <c r="T84" s="196">
        <v>0</v>
      </c>
      <c r="U84" s="196">
        <v>0.98</v>
      </c>
      <c r="V84" s="196">
        <v>0.24</v>
      </c>
      <c r="W84" s="196">
        <v>0.41</v>
      </c>
      <c r="X84" s="196">
        <v>1.72</v>
      </c>
      <c r="Y84" s="196">
        <v>0</v>
      </c>
      <c r="Z84" s="196">
        <v>2.95</v>
      </c>
      <c r="AA84" s="196">
        <v>1.05</v>
      </c>
      <c r="AB84" s="196">
        <v>0</v>
      </c>
      <c r="AC84" s="196">
        <v>0.87</v>
      </c>
      <c r="AD84" s="196">
        <v>14.84</v>
      </c>
      <c r="AE84" s="196">
        <v>0</v>
      </c>
      <c r="AF84" s="196">
        <v>0</v>
      </c>
      <c r="AG84" s="196">
        <v>52.06</v>
      </c>
      <c r="AH84" s="196">
        <v>0</v>
      </c>
      <c r="AI84" s="196">
        <v>12.53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87.01</v>
      </c>
      <c r="AP84" s="196">
        <v>0</v>
      </c>
      <c r="AQ84" s="196">
        <v>0</v>
      </c>
      <c r="AR84" s="196">
        <v>9.34</v>
      </c>
      <c r="AS84" s="196">
        <v>21.86</v>
      </c>
      <c r="AT84" s="196">
        <v>14.12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4.67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0.35</v>
      </c>
      <c r="L85" s="196">
        <v>14.66</v>
      </c>
      <c r="M85" s="196">
        <v>0.99</v>
      </c>
      <c r="N85" s="196">
        <v>1.38</v>
      </c>
      <c r="O85" s="196">
        <v>0</v>
      </c>
      <c r="P85" s="196">
        <v>1.46</v>
      </c>
      <c r="Q85" s="196">
        <v>0.25</v>
      </c>
      <c r="R85" s="196">
        <v>0.49</v>
      </c>
      <c r="S85" s="196">
        <v>0.31</v>
      </c>
      <c r="T85" s="196">
        <v>0</v>
      </c>
      <c r="U85" s="196">
        <v>0.98</v>
      </c>
      <c r="V85" s="196">
        <v>0.24</v>
      </c>
      <c r="W85" s="196">
        <v>0.41</v>
      </c>
      <c r="X85" s="196">
        <v>1.72</v>
      </c>
      <c r="Y85" s="196">
        <v>0</v>
      </c>
      <c r="Z85" s="196">
        <v>2.95</v>
      </c>
      <c r="AA85" s="196">
        <v>1.05</v>
      </c>
      <c r="AB85" s="196">
        <v>0</v>
      </c>
      <c r="AC85" s="196">
        <v>0.87</v>
      </c>
      <c r="AD85" s="196">
        <v>14.84</v>
      </c>
      <c r="AE85" s="196">
        <v>0</v>
      </c>
      <c r="AF85" s="196">
        <v>0</v>
      </c>
      <c r="AG85" s="196">
        <v>52.06</v>
      </c>
      <c r="AH85" s="196">
        <v>0</v>
      </c>
      <c r="AI85" s="196">
        <v>12.53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87.01</v>
      </c>
      <c r="AP85" s="196">
        <v>0</v>
      </c>
      <c r="AQ85" s="196">
        <v>0</v>
      </c>
      <c r="AR85" s="196">
        <v>9.34</v>
      </c>
      <c r="AS85" s="196">
        <v>21.86</v>
      </c>
      <c r="AT85" s="196">
        <v>14.12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4.67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0.35</v>
      </c>
      <c r="L86" s="196">
        <v>14.66</v>
      </c>
      <c r="M86" s="196">
        <v>0.99</v>
      </c>
      <c r="N86" s="196">
        <v>1.38</v>
      </c>
      <c r="O86" s="196">
        <v>0</v>
      </c>
      <c r="P86" s="196">
        <v>1.46</v>
      </c>
      <c r="Q86" s="196">
        <v>0.25</v>
      </c>
      <c r="R86" s="196">
        <v>0.49</v>
      </c>
      <c r="S86" s="196">
        <v>0.31</v>
      </c>
      <c r="T86" s="196">
        <v>0</v>
      </c>
      <c r="U86" s="196">
        <v>0.98</v>
      </c>
      <c r="V86" s="196">
        <v>0.24</v>
      </c>
      <c r="W86" s="196">
        <v>0.41</v>
      </c>
      <c r="X86" s="196">
        <v>1.72</v>
      </c>
      <c r="Y86" s="196">
        <v>0</v>
      </c>
      <c r="Z86" s="196">
        <v>2.95</v>
      </c>
      <c r="AA86" s="196">
        <v>1.05</v>
      </c>
      <c r="AB86" s="196">
        <v>0</v>
      </c>
      <c r="AC86" s="196">
        <v>0.87</v>
      </c>
      <c r="AD86" s="196">
        <v>14.84</v>
      </c>
      <c r="AE86" s="196">
        <v>0</v>
      </c>
      <c r="AF86" s="196">
        <v>0</v>
      </c>
      <c r="AG86" s="196">
        <v>52.06</v>
      </c>
      <c r="AH86" s="196">
        <v>0</v>
      </c>
      <c r="AI86" s="196">
        <v>12.53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87.01</v>
      </c>
      <c r="AP86" s="196">
        <v>0</v>
      </c>
      <c r="AQ86" s="196">
        <v>0</v>
      </c>
      <c r="AR86" s="196">
        <v>9.34</v>
      </c>
      <c r="AS86" s="196">
        <v>21.86</v>
      </c>
      <c r="AT86" s="196">
        <v>14.12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4.67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0.35</v>
      </c>
      <c r="L87" s="196">
        <v>14.66</v>
      </c>
      <c r="M87" s="196">
        <v>0.99</v>
      </c>
      <c r="N87" s="196">
        <v>1.38</v>
      </c>
      <c r="O87" s="196">
        <v>0</v>
      </c>
      <c r="P87" s="196">
        <v>1.46</v>
      </c>
      <c r="Q87" s="196">
        <v>0.25</v>
      </c>
      <c r="R87" s="196">
        <v>0.49</v>
      </c>
      <c r="S87" s="196">
        <v>0.31</v>
      </c>
      <c r="T87" s="196">
        <v>0</v>
      </c>
      <c r="U87" s="196">
        <v>0.98</v>
      </c>
      <c r="V87" s="196">
        <v>0.24</v>
      </c>
      <c r="W87" s="196">
        <v>0.41</v>
      </c>
      <c r="X87" s="196">
        <v>1.72</v>
      </c>
      <c r="Y87" s="196">
        <v>0</v>
      </c>
      <c r="Z87" s="196">
        <v>2.95</v>
      </c>
      <c r="AA87" s="196">
        <v>1.05</v>
      </c>
      <c r="AB87" s="196">
        <v>0</v>
      </c>
      <c r="AC87" s="196">
        <v>0.87</v>
      </c>
      <c r="AD87" s="196">
        <v>14.84</v>
      </c>
      <c r="AE87" s="196">
        <v>0</v>
      </c>
      <c r="AF87" s="196">
        <v>0</v>
      </c>
      <c r="AG87" s="196">
        <v>52.06</v>
      </c>
      <c r="AH87" s="196">
        <v>0</v>
      </c>
      <c r="AI87" s="196">
        <v>12.53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 s="196">
        <v>87.01</v>
      </c>
      <c r="AP87" s="196">
        <v>0</v>
      </c>
      <c r="AQ87" s="196">
        <v>0</v>
      </c>
      <c r="AR87" s="196">
        <v>9.34</v>
      </c>
      <c r="AS87" s="196">
        <v>21.86</v>
      </c>
      <c r="AT87" s="196">
        <v>14.12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4.67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0.35</v>
      </c>
      <c r="L88" s="196">
        <v>14.66</v>
      </c>
      <c r="M88" s="196">
        <v>0.99</v>
      </c>
      <c r="N88" s="196">
        <v>1.38</v>
      </c>
      <c r="O88" s="196">
        <v>0</v>
      </c>
      <c r="P88" s="196">
        <v>1.46</v>
      </c>
      <c r="Q88" s="196">
        <v>0.25</v>
      </c>
      <c r="R88" s="196">
        <v>0.49</v>
      </c>
      <c r="S88" s="196">
        <v>0.31</v>
      </c>
      <c r="T88" s="196">
        <v>0</v>
      </c>
      <c r="U88" s="196">
        <v>0.98</v>
      </c>
      <c r="V88" s="196">
        <v>0.24</v>
      </c>
      <c r="W88" s="196">
        <v>0.41</v>
      </c>
      <c r="X88" s="196">
        <v>1.72</v>
      </c>
      <c r="Y88" s="196">
        <v>0</v>
      </c>
      <c r="Z88" s="196">
        <v>2.95</v>
      </c>
      <c r="AA88" s="196">
        <v>1.05</v>
      </c>
      <c r="AB88" s="196">
        <v>0</v>
      </c>
      <c r="AC88" s="196">
        <v>0.87</v>
      </c>
      <c r="AD88" s="196">
        <v>14.84</v>
      </c>
      <c r="AE88" s="196">
        <v>0</v>
      </c>
      <c r="AF88" s="196">
        <v>0</v>
      </c>
      <c r="AG88" s="196">
        <v>52.06</v>
      </c>
      <c r="AH88" s="196">
        <v>0</v>
      </c>
      <c r="AI88" s="196">
        <v>12.53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 s="196">
        <v>87.01</v>
      </c>
      <c r="AP88" s="196">
        <v>0</v>
      </c>
      <c r="AQ88" s="196">
        <v>0</v>
      </c>
      <c r="AR88" s="196">
        <v>9.34</v>
      </c>
      <c r="AS88" s="196">
        <v>21.86</v>
      </c>
      <c r="AT88" s="196">
        <v>14.12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4.67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0.35</v>
      </c>
      <c r="L89" s="196">
        <v>14.65</v>
      </c>
      <c r="M89" s="196">
        <v>0.99</v>
      </c>
      <c r="N89" s="196">
        <v>1.38</v>
      </c>
      <c r="O89" s="196">
        <v>0</v>
      </c>
      <c r="P89" s="196">
        <v>1.46</v>
      </c>
      <c r="Q89" s="196">
        <v>0.25</v>
      </c>
      <c r="R89" s="196">
        <v>0.49</v>
      </c>
      <c r="S89" s="196">
        <v>0.3</v>
      </c>
      <c r="T89" s="196">
        <v>0</v>
      </c>
      <c r="U89" s="196">
        <v>0.98</v>
      </c>
      <c r="V89" s="196">
        <v>0.24</v>
      </c>
      <c r="W89" s="196">
        <v>0.41</v>
      </c>
      <c r="X89" s="196">
        <v>1.72</v>
      </c>
      <c r="Y89" s="196">
        <v>0</v>
      </c>
      <c r="Z89" s="196">
        <v>2.95</v>
      </c>
      <c r="AA89" s="196">
        <v>1.05</v>
      </c>
      <c r="AB89" s="196">
        <v>0</v>
      </c>
      <c r="AC89" s="196">
        <v>0.87</v>
      </c>
      <c r="AD89" s="196">
        <v>14.84</v>
      </c>
      <c r="AE89" s="196">
        <v>0</v>
      </c>
      <c r="AF89" s="196">
        <v>0</v>
      </c>
      <c r="AG89" s="196">
        <v>52.06</v>
      </c>
      <c r="AH89" s="196">
        <v>0</v>
      </c>
      <c r="AI89" s="196">
        <v>12.53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 s="196">
        <v>87.01</v>
      </c>
      <c r="AP89" s="196">
        <v>0</v>
      </c>
      <c r="AQ89" s="196">
        <v>0</v>
      </c>
      <c r="AR89" s="196">
        <v>9.34</v>
      </c>
      <c r="AS89" s="196">
        <v>21.86</v>
      </c>
      <c r="AT89" s="196">
        <v>14.12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4.67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0.35</v>
      </c>
      <c r="L90" s="196">
        <v>14.65</v>
      </c>
      <c r="M90" s="196">
        <v>0.99</v>
      </c>
      <c r="N90" s="196">
        <v>1.38</v>
      </c>
      <c r="O90" s="196">
        <v>0</v>
      </c>
      <c r="P90" s="196">
        <v>1.46</v>
      </c>
      <c r="Q90" s="196">
        <v>0.25</v>
      </c>
      <c r="R90" s="196">
        <v>0.49</v>
      </c>
      <c r="S90" s="196">
        <v>0.31</v>
      </c>
      <c r="T90" s="196">
        <v>0</v>
      </c>
      <c r="U90" s="196">
        <v>0.98</v>
      </c>
      <c r="V90" s="196">
        <v>0.24</v>
      </c>
      <c r="W90" s="196">
        <v>0.41</v>
      </c>
      <c r="X90" s="196">
        <v>1.72</v>
      </c>
      <c r="Y90" s="196">
        <v>0</v>
      </c>
      <c r="Z90" s="196">
        <v>2.95</v>
      </c>
      <c r="AA90" s="196">
        <v>1.05</v>
      </c>
      <c r="AB90" s="196">
        <v>0</v>
      </c>
      <c r="AC90" s="196">
        <v>0.87</v>
      </c>
      <c r="AD90" s="196">
        <v>14.84</v>
      </c>
      <c r="AE90" s="196">
        <v>0</v>
      </c>
      <c r="AF90" s="196">
        <v>0</v>
      </c>
      <c r="AG90" s="196">
        <v>52.06</v>
      </c>
      <c r="AH90" s="196">
        <v>0</v>
      </c>
      <c r="AI90" s="196">
        <v>12.53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 s="196">
        <v>87.01</v>
      </c>
      <c r="AP90" s="196">
        <v>0</v>
      </c>
      <c r="AQ90" s="196">
        <v>0</v>
      </c>
      <c r="AR90" s="196">
        <v>9.34</v>
      </c>
      <c r="AS90" s="196">
        <v>21.86</v>
      </c>
      <c r="AT90" s="196">
        <v>14.12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4.67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4.38</v>
      </c>
      <c r="L91" s="196">
        <v>77.83</v>
      </c>
      <c r="M91" s="196">
        <v>0.99</v>
      </c>
      <c r="N91" s="196">
        <v>1.38</v>
      </c>
      <c r="O91" s="196">
        <v>0</v>
      </c>
      <c r="P91" s="196">
        <v>1.46</v>
      </c>
      <c r="Q91" s="196">
        <v>2.69</v>
      </c>
      <c r="R91" s="196">
        <v>0.49</v>
      </c>
      <c r="S91" s="196">
        <v>3.29</v>
      </c>
      <c r="T91" s="196">
        <v>0</v>
      </c>
      <c r="U91" s="196">
        <v>0.98</v>
      </c>
      <c r="V91" s="196">
        <v>0.24</v>
      </c>
      <c r="W91" s="196">
        <v>0.41</v>
      </c>
      <c r="X91" s="196">
        <v>1.72</v>
      </c>
      <c r="Y91" s="196">
        <v>0</v>
      </c>
      <c r="Z91" s="196">
        <v>2.95</v>
      </c>
      <c r="AA91" s="196">
        <v>1.05</v>
      </c>
      <c r="AB91" s="196">
        <v>0</v>
      </c>
      <c r="AC91" s="196">
        <v>0.62</v>
      </c>
      <c r="AD91" s="196">
        <v>14.84</v>
      </c>
      <c r="AE91" s="196">
        <v>0</v>
      </c>
      <c r="AF91" s="196">
        <v>0</v>
      </c>
      <c r="AG91" s="196">
        <v>52.06</v>
      </c>
      <c r="AH91" s="196">
        <v>0</v>
      </c>
      <c r="AI91" s="196">
        <v>12.53</v>
      </c>
      <c r="AJ91" s="196">
        <v>0</v>
      </c>
      <c r="AK91" s="196">
        <v>11.08</v>
      </c>
      <c r="AL91" s="196">
        <v>0</v>
      </c>
      <c r="AM91" s="196">
        <v>0</v>
      </c>
      <c r="AN91" s="196">
        <v>0</v>
      </c>
      <c r="AO91" s="196">
        <v>87.01</v>
      </c>
      <c r="AP91" s="196">
        <v>0</v>
      </c>
      <c r="AQ91" s="196">
        <v>0</v>
      </c>
      <c r="AR91" s="196">
        <v>9.34</v>
      </c>
      <c r="AS91" s="196">
        <v>21.86</v>
      </c>
      <c r="AT91" s="196">
        <v>14.12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4.67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4.38</v>
      </c>
      <c r="L92" s="196">
        <v>135.66999999999999</v>
      </c>
      <c r="M92" s="196">
        <v>0.99</v>
      </c>
      <c r="N92" s="196">
        <v>1.38</v>
      </c>
      <c r="O92" s="196">
        <v>0</v>
      </c>
      <c r="P92" s="196">
        <v>1.46</v>
      </c>
      <c r="Q92" s="196">
        <v>2.84</v>
      </c>
      <c r="R92" s="196">
        <v>0.49</v>
      </c>
      <c r="S92" s="196">
        <v>3.29</v>
      </c>
      <c r="T92" s="196">
        <v>0</v>
      </c>
      <c r="U92" s="196">
        <v>0.98</v>
      </c>
      <c r="V92" s="196">
        <v>0.24</v>
      </c>
      <c r="W92" s="196">
        <v>0.41</v>
      </c>
      <c r="X92" s="196">
        <v>1.72</v>
      </c>
      <c r="Y92" s="196">
        <v>0</v>
      </c>
      <c r="Z92" s="196">
        <v>2.95</v>
      </c>
      <c r="AA92" s="196">
        <v>1.05</v>
      </c>
      <c r="AB92" s="196">
        <v>0</v>
      </c>
      <c r="AC92" s="196">
        <v>0.62</v>
      </c>
      <c r="AD92" s="196">
        <v>14.84</v>
      </c>
      <c r="AE92" s="196">
        <v>0</v>
      </c>
      <c r="AF92" s="196">
        <v>0</v>
      </c>
      <c r="AG92" s="196">
        <v>52.06</v>
      </c>
      <c r="AH92" s="196">
        <v>0</v>
      </c>
      <c r="AI92" s="196">
        <v>12.53</v>
      </c>
      <c r="AJ92" s="196">
        <v>0</v>
      </c>
      <c r="AK92" s="196">
        <v>11.08</v>
      </c>
      <c r="AL92" s="196">
        <v>0</v>
      </c>
      <c r="AM92" s="196">
        <v>0</v>
      </c>
      <c r="AN92" s="196">
        <v>0</v>
      </c>
      <c r="AO92" s="196">
        <v>87.01</v>
      </c>
      <c r="AP92" s="196">
        <v>0</v>
      </c>
      <c r="AQ92" s="196">
        <v>0</v>
      </c>
      <c r="AR92" s="196">
        <v>9.34</v>
      </c>
      <c r="AS92" s="196">
        <v>21.86</v>
      </c>
      <c r="AT92" s="196">
        <v>14.12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4.67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4.38</v>
      </c>
      <c r="L93" s="196">
        <v>181.73</v>
      </c>
      <c r="M93" s="196">
        <v>0.99</v>
      </c>
      <c r="N93" s="196">
        <v>1.38</v>
      </c>
      <c r="O93" s="196">
        <v>0</v>
      </c>
      <c r="P93" s="196">
        <v>1.46</v>
      </c>
      <c r="Q93" s="196">
        <v>2.84</v>
      </c>
      <c r="R93" s="196">
        <v>0.49</v>
      </c>
      <c r="S93" s="196">
        <v>3.29</v>
      </c>
      <c r="T93" s="196">
        <v>0</v>
      </c>
      <c r="U93" s="196">
        <v>0.98</v>
      </c>
      <c r="V93" s="196">
        <v>0.24</v>
      </c>
      <c r="W93" s="196">
        <v>0.41</v>
      </c>
      <c r="X93" s="196">
        <v>1.72</v>
      </c>
      <c r="Y93" s="196">
        <v>0</v>
      </c>
      <c r="Z93" s="196">
        <v>2.95</v>
      </c>
      <c r="AA93" s="196">
        <v>1.05</v>
      </c>
      <c r="AB93" s="196">
        <v>0</v>
      </c>
      <c r="AC93" s="196">
        <v>0.62</v>
      </c>
      <c r="AD93" s="196">
        <v>14.84</v>
      </c>
      <c r="AE93" s="196">
        <v>0</v>
      </c>
      <c r="AF93" s="196">
        <v>0</v>
      </c>
      <c r="AG93" s="196">
        <v>52.06</v>
      </c>
      <c r="AH93" s="196">
        <v>0</v>
      </c>
      <c r="AI93" s="196">
        <v>12.53</v>
      </c>
      <c r="AJ93" s="196">
        <v>0</v>
      </c>
      <c r="AK93" s="196">
        <v>11.08</v>
      </c>
      <c r="AL93" s="196">
        <v>0</v>
      </c>
      <c r="AM93" s="196">
        <v>0</v>
      </c>
      <c r="AN93" s="196">
        <v>0</v>
      </c>
      <c r="AO93" s="196">
        <v>87.01</v>
      </c>
      <c r="AP93" s="196">
        <v>0</v>
      </c>
      <c r="AQ93" s="196">
        <v>0</v>
      </c>
      <c r="AR93" s="196">
        <v>9.34</v>
      </c>
      <c r="AS93" s="196">
        <v>21.86</v>
      </c>
      <c r="AT93" s="196">
        <v>14.12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4.67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4.38</v>
      </c>
      <c r="L94" s="196">
        <v>181.73</v>
      </c>
      <c r="M94" s="196">
        <v>0.99</v>
      </c>
      <c r="N94" s="196">
        <v>1.38</v>
      </c>
      <c r="O94" s="196">
        <v>0</v>
      </c>
      <c r="P94" s="196">
        <v>1.46</v>
      </c>
      <c r="Q94" s="196">
        <v>2.84</v>
      </c>
      <c r="R94" s="196">
        <v>0.49</v>
      </c>
      <c r="S94" s="196">
        <v>3.29</v>
      </c>
      <c r="T94" s="196">
        <v>0</v>
      </c>
      <c r="U94" s="196">
        <v>0.98</v>
      </c>
      <c r="V94" s="196">
        <v>0.24</v>
      </c>
      <c r="W94" s="196">
        <v>0.41</v>
      </c>
      <c r="X94" s="196">
        <v>1.72</v>
      </c>
      <c r="Y94" s="196">
        <v>0</v>
      </c>
      <c r="Z94" s="196">
        <v>2.95</v>
      </c>
      <c r="AA94" s="196">
        <v>1.05</v>
      </c>
      <c r="AB94" s="196">
        <v>0</v>
      </c>
      <c r="AC94" s="196">
        <v>0.62</v>
      </c>
      <c r="AD94" s="196">
        <v>14.84</v>
      </c>
      <c r="AE94" s="196">
        <v>0</v>
      </c>
      <c r="AF94" s="196">
        <v>0</v>
      </c>
      <c r="AG94" s="196">
        <v>52.06</v>
      </c>
      <c r="AH94" s="196">
        <v>0</v>
      </c>
      <c r="AI94" s="196">
        <v>12.53</v>
      </c>
      <c r="AJ94" s="196">
        <v>0</v>
      </c>
      <c r="AK94" s="196">
        <v>11.08</v>
      </c>
      <c r="AL94" s="196">
        <v>0</v>
      </c>
      <c r="AM94" s="196">
        <v>0</v>
      </c>
      <c r="AN94" s="196">
        <v>0</v>
      </c>
      <c r="AO94" s="196">
        <v>87.01</v>
      </c>
      <c r="AP94" s="196">
        <v>0</v>
      </c>
      <c r="AQ94" s="196">
        <v>0</v>
      </c>
      <c r="AR94" s="196">
        <v>9.34</v>
      </c>
      <c r="AS94" s="196">
        <v>21.86</v>
      </c>
      <c r="AT94" s="196">
        <v>14.12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4.67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4.38</v>
      </c>
      <c r="L95" s="196">
        <v>181.73</v>
      </c>
      <c r="M95" s="196">
        <v>0.99</v>
      </c>
      <c r="N95" s="196">
        <v>1.38</v>
      </c>
      <c r="O95" s="196">
        <v>0</v>
      </c>
      <c r="P95" s="196">
        <v>1.46</v>
      </c>
      <c r="Q95" s="196">
        <v>2.84</v>
      </c>
      <c r="R95" s="196">
        <v>6.13</v>
      </c>
      <c r="S95" s="196">
        <v>3.29</v>
      </c>
      <c r="T95" s="196">
        <v>0</v>
      </c>
      <c r="U95" s="196">
        <v>0.98</v>
      </c>
      <c r="V95" s="196">
        <v>0</v>
      </c>
      <c r="W95" s="196">
        <v>0.41</v>
      </c>
      <c r="X95" s="196">
        <v>1.72</v>
      </c>
      <c r="Y95" s="196">
        <v>0</v>
      </c>
      <c r="Z95" s="196">
        <v>29.59</v>
      </c>
      <c r="AA95" s="196">
        <v>19.97</v>
      </c>
      <c r="AB95" s="196">
        <v>0</v>
      </c>
      <c r="AC95" s="196">
        <v>0.62</v>
      </c>
      <c r="AD95" s="196">
        <v>14.84</v>
      </c>
      <c r="AE95" s="196">
        <v>0</v>
      </c>
      <c r="AF95" s="196">
        <v>0</v>
      </c>
      <c r="AG95" s="196">
        <v>52.06</v>
      </c>
      <c r="AH95" s="196">
        <v>0</v>
      </c>
      <c r="AI95" s="196">
        <v>12.53</v>
      </c>
      <c r="AJ95" s="196">
        <v>0</v>
      </c>
      <c r="AK95" s="196">
        <v>11.08</v>
      </c>
      <c r="AL95" s="196">
        <v>0</v>
      </c>
      <c r="AM95" s="196">
        <v>0</v>
      </c>
      <c r="AN95" s="196">
        <v>0</v>
      </c>
      <c r="AO95" s="196">
        <v>87.01</v>
      </c>
      <c r="AP95" s="196">
        <v>0</v>
      </c>
      <c r="AQ95" s="196">
        <v>0</v>
      </c>
      <c r="AR95" s="196">
        <v>9.34</v>
      </c>
      <c r="AS95" s="196">
        <v>21.86</v>
      </c>
      <c r="AT95" s="196">
        <v>14.12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4.67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4.38</v>
      </c>
      <c r="L96" s="196">
        <v>181.72</v>
      </c>
      <c r="M96" s="196">
        <v>0.99</v>
      </c>
      <c r="N96" s="196">
        <v>1.38</v>
      </c>
      <c r="O96" s="196">
        <v>0</v>
      </c>
      <c r="P96" s="196">
        <v>1.46</v>
      </c>
      <c r="Q96" s="196">
        <v>2.25</v>
      </c>
      <c r="R96" s="196">
        <v>6.13</v>
      </c>
      <c r="S96" s="196">
        <v>2.02</v>
      </c>
      <c r="T96" s="196">
        <v>0</v>
      </c>
      <c r="U96" s="196">
        <v>0.98</v>
      </c>
      <c r="V96" s="196">
        <v>3.26</v>
      </c>
      <c r="W96" s="196">
        <v>0.41</v>
      </c>
      <c r="X96" s="196">
        <v>1.72</v>
      </c>
      <c r="Y96" s="196">
        <v>0</v>
      </c>
      <c r="Z96" s="196">
        <v>51.47</v>
      </c>
      <c r="AA96" s="196">
        <v>19.97</v>
      </c>
      <c r="AB96" s="196">
        <v>0</v>
      </c>
      <c r="AC96" s="196">
        <v>0.62</v>
      </c>
      <c r="AD96" s="196">
        <v>14.84</v>
      </c>
      <c r="AE96" s="196">
        <v>0</v>
      </c>
      <c r="AF96" s="196">
        <v>0</v>
      </c>
      <c r="AG96" s="196">
        <v>52.06</v>
      </c>
      <c r="AH96" s="196">
        <v>0</v>
      </c>
      <c r="AI96" s="196">
        <v>12.53</v>
      </c>
      <c r="AJ96" s="196">
        <v>0</v>
      </c>
      <c r="AK96" s="196">
        <v>11.08</v>
      </c>
      <c r="AL96" s="196">
        <v>0</v>
      </c>
      <c r="AM96" s="196">
        <v>0</v>
      </c>
      <c r="AN96" s="196">
        <v>0</v>
      </c>
      <c r="AO96" s="196">
        <v>87.01</v>
      </c>
      <c r="AP96" s="196">
        <v>0</v>
      </c>
      <c r="AQ96" s="196">
        <v>0</v>
      </c>
      <c r="AR96" s="196">
        <v>9.34</v>
      </c>
      <c r="AS96" s="196">
        <v>21.86</v>
      </c>
      <c r="AT96" s="196">
        <v>14.12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4.67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4.38</v>
      </c>
      <c r="L97" s="196">
        <v>181.72</v>
      </c>
      <c r="M97" s="196">
        <v>0.99</v>
      </c>
      <c r="N97" s="196">
        <v>1.38</v>
      </c>
      <c r="O97" s="196">
        <v>0</v>
      </c>
      <c r="P97" s="196">
        <v>1.46</v>
      </c>
      <c r="Q97" s="196">
        <v>2.84</v>
      </c>
      <c r="R97" s="196">
        <v>6.13</v>
      </c>
      <c r="S97" s="196">
        <v>2.93</v>
      </c>
      <c r="T97" s="196">
        <v>0</v>
      </c>
      <c r="U97" s="196">
        <v>0.98</v>
      </c>
      <c r="V97" s="196">
        <v>3.26</v>
      </c>
      <c r="W97" s="196">
        <v>0.41</v>
      </c>
      <c r="X97" s="196">
        <v>1.72</v>
      </c>
      <c r="Y97" s="196">
        <v>0</v>
      </c>
      <c r="Z97" s="196">
        <v>58.45</v>
      </c>
      <c r="AA97" s="196">
        <v>19.97</v>
      </c>
      <c r="AB97" s="196">
        <v>0</v>
      </c>
      <c r="AC97" s="196">
        <v>0.62</v>
      </c>
      <c r="AD97" s="196">
        <v>14.84</v>
      </c>
      <c r="AE97" s="196">
        <v>0</v>
      </c>
      <c r="AF97" s="196">
        <v>0</v>
      </c>
      <c r="AG97" s="196">
        <v>52.06</v>
      </c>
      <c r="AH97" s="196">
        <v>0</v>
      </c>
      <c r="AI97" s="196">
        <v>12.53</v>
      </c>
      <c r="AJ97" s="196">
        <v>0</v>
      </c>
      <c r="AK97" s="196">
        <v>11.08</v>
      </c>
      <c r="AL97" s="196">
        <v>0</v>
      </c>
      <c r="AM97" s="196">
        <v>0</v>
      </c>
      <c r="AN97" s="196">
        <v>0</v>
      </c>
      <c r="AO97" s="196">
        <v>87.01</v>
      </c>
      <c r="AP97" s="196">
        <v>0</v>
      </c>
      <c r="AQ97" s="196">
        <v>0</v>
      </c>
      <c r="AR97" s="196">
        <v>9.34</v>
      </c>
      <c r="AS97" s="196">
        <v>21.86</v>
      </c>
      <c r="AT97" s="196">
        <v>14.12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4.67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4.38</v>
      </c>
      <c r="L98" s="196">
        <v>181.72</v>
      </c>
      <c r="M98" s="196">
        <v>0.99</v>
      </c>
      <c r="N98" s="196">
        <v>1.38</v>
      </c>
      <c r="O98" s="196">
        <v>0</v>
      </c>
      <c r="P98" s="196">
        <v>1.46</v>
      </c>
      <c r="Q98" s="196">
        <v>2.84</v>
      </c>
      <c r="R98" s="196">
        <v>6.13</v>
      </c>
      <c r="S98" s="196">
        <v>3.29</v>
      </c>
      <c r="T98" s="196">
        <v>0</v>
      </c>
      <c r="U98" s="196">
        <v>0.98</v>
      </c>
      <c r="V98" s="196">
        <v>0</v>
      </c>
      <c r="W98" s="196">
        <v>0.41</v>
      </c>
      <c r="X98" s="196">
        <v>1.72</v>
      </c>
      <c r="Y98" s="196">
        <v>0</v>
      </c>
      <c r="Z98" s="196">
        <v>29.59</v>
      </c>
      <c r="AA98" s="196">
        <v>19.97</v>
      </c>
      <c r="AB98" s="196">
        <v>0</v>
      </c>
      <c r="AC98" s="196">
        <v>0.62</v>
      </c>
      <c r="AD98" s="196">
        <v>14.84</v>
      </c>
      <c r="AE98" s="196">
        <v>0</v>
      </c>
      <c r="AF98" s="196">
        <v>0</v>
      </c>
      <c r="AG98" s="196">
        <v>52.06</v>
      </c>
      <c r="AH98" s="196">
        <v>0</v>
      </c>
      <c r="AI98" s="196">
        <v>12.53</v>
      </c>
      <c r="AJ98" s="196">
        <v>0</v>
      </c>
      <c r="AK98" s="196">
        <v>11.08</v>
      </c>
      <c r="AL98" s="196">
        <v>0</v>
      </c>
      <c r="AM98" s="196">
        <v>0</v>
      </c>
      <c r="AN98" s="196">
        <v>0</v>
      </c>
      <c r="AO98" s="196">
        <v>87.01</v>
      </c>
      <c r="AP98" s="196">
        <v>0</v>
      </c>
      <c r="AQ98" s="196">
        <v>0</v>
      </c>
      <c r="AR98" s="196">
        <v>9.34</v>
      </c>
      <c r="AS98" s="196">
        <v>21.86</v>
      </c>
      <c r="AT98" s="196">
        <v>14.12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0.11095999999999999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5.7034999999999905E-2</v>
      </c>
      <c r="L99">
        <f t="shared" si="0"/>
        <v>2.1589149999999973</v>
      </c>
      <c r="M99">
        <f t="shared" si="0"/>
        <v>1.9984999999999989E-2</v>
      </c>
      <c r="N99">
        <f t="shared" si="0"/>
        <v>3.3119999999999955E-2</v>
      </c>
      <c r="O99">
        <f t="shared" si="0"/>
        <v>0</v>
      </c>
      <c r="P99">
        <f t="shared" si="0"/>
        <v>3.5039999999999953E-2</v>
      </c>
      <c r="Q99">
        <f t="shared" si="0"/>
        <v>3.6732500000000015E-2</v>
      </c>
      <c r="R99">
        <f t="shared" si="0"/>
        <v>3.6499999999999914E-2</v>
      </c>
      <c r="S99">
        <f t="shared" si="0"/>
        <v>4.3945000000000026E-2</v>
      </c>
      <c r="T99">
        <f t="shared" si="0"/>
        <v>0</v>
      </c>
      <c r="U99">
        <f t="shared" si="0"/>
        <v>2.3520000000000006E-2</v>
      </c>
      <c r="V99">
        <f t="shared" si="0"/>
        <v>2.8797499999999976E-2</v>
      </c>
      <c r="W99">
        <f t="shared" si="0"/>
        <v>3.1517499999999997E-2</v>
      </c>
      <c r="X99">
        <f t="shared" si="0"/>
        <v>0.10348500000000052</v>
      </c>
      <c r="Y99">
        <f t="shared" si="0"/>
        <v>0</v>
      </c>
      <c r="Z99">
        <f t="shared" si="0"/>
        <v>0.29672000000000071</v>
      </c>
      <c r="AA99">
        <f t="shared" si="0"/>
        <v>0.11086250000000024</v>
      </c>
      <c r="AB99">
        <f t="shared" si="0"/>
        <v>0</v>
      </c>
      <c r="AC99">
        <f t="shared" si="0"/>
        <v>2.0380000000000006E-2</v>
      </c>
      <c r="AD99">
        <f t="shared" si="0"/>
        <v>0.35615999999999964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0.30071999999999954</v>
      </c>
      <c r="AJ99">
        <f t="shared" si="0"/>
        <v>0</v>
      </c>
      <c r="AK99">
        <f t="shared" si="0"/>
        <v>0.14485500000000001</v>
      </c>
      <c r="AL99">
        <f t="shared" si="0"/>
        <v>4.7869999999999982E-2</v>
      </c>
      <c r="AM99">
        <f t="shared" si="0"/>
        <v>0</v>
      </c>
      <c r="AN99">
        <f t="shared" si="0"/>
        <v>0</v>
      </c>
      <c r="AO99">
        <f t="shared" si="0"/>
        <v>2.0882400000000039</v>
      </c>
      <c r="AP99">
        <f t="shared" si="0"/>
        <v>0</v>
      </c>
      <c r="AQ99">
        <f t="shared" si="0"/>
        <v>0</v>
      </c>
      <c r="AR99">
        <f t="shared" si="0"/>
        <v>0.22416000000000016</v>
      </c>
      <c r="AS99">
        <f t="shared" si="0"/>
        <v>0.52463999999999911</v>
      </c>
      <c r="AT99">
        <f t="shared" si="0"/>
        <v>0.38327999999999901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-97</v>
      </c>
      <c r="G32" s="82">
        <v>-97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97</v>
      </c>
      <c r="AF32" s="82">
        <v>0</v>
      </c>
      <c r="AG32" s="82">
        <v>0</v>
      </c>
      <c r="AH32" s="82">
        <v>0</v>
      </c>
      <c r="AI32" s="82">
        <v>97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97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-97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970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970</v>
      </c>
      <c r="DF32" s="81">
        <f t="shared" si="31"/>
        <v>97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-97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-12</v>
      </c>
      <c r="G33" s="82">
        <v>-12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12</v>
      </c>
      <c r="AF33" s="82">
        <v>0</v>
      </c>
      <c r="AG33" s="82">
        <v>0</v>
      </c>
      <c r="AH33" s="82">
        <v>0</v>
      </c>
      <c r="AI33" s="82">
        <v>12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12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-12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120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120</v>
      </c>
      <c r="DF33" s="81">
        <f t="shared" si="31"/>
        <v>12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-12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-61</v>
      </c>
      <c r="G34" s="82">
        <v>-61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61</v>
      </c>
      <c r="AF34" s="82">
        <v>0</v>
      </c>
      <c r="AG34" s="82">
        <v>0</v>
      </c>
      <c r="AH34" s="82">
        <v>0</v>
      </c>
      <c r="AI34" s="82">
        <v>61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61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-61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610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610</v>
      </c>
      <c r="DF34" s="81">
        <f t="shared" si="31"/>
        <v>61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-61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-9</v>
      </c>
      <c r="G35" s="82">
        <v>-9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9</v>
      </c>
      <c r="AF35" s="82">
        <v>0</v>
      </c>
      <c r="AG35" s="82">
        <v>0</v>
      </c>
      <c r="AH35" s="82">
        <v>0</v>
      </c>
      <c r="AI35" s="82">
        <v>9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9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-9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90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90</v>
      </c>
      <c r="DF35" s="81">
        <f t="shared" si="31"/>
        <v>9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-9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-3.3250000000000002</v>
      </c>
      <c r="G36" s="82">
        <v>-3.3250000000000002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3.3250000000000002</v>
      </c>
      <c r="AF36" s="82">
        <v>0</v>
      </c>
      <c r="AG36" s="82">
        <v>0</v>
      </c>
      <c r="AH36" s="82">
        <v>0</v>
      </c>
      <c r="AI36" s="82">
        <v>3.3250000000000002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3.3250000000000002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-3.3250000000000002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33.25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33.25</v>
      </c>
      <c r="DF36" s="81">
        <f t="shared" si="31"/>
        <v>3.3250000000000002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-3.3250000000000002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-14.666</v>
      </c>
      <c r="G37" s="82">
        <v>-14.666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14.666</v>
      </c>
      <c r="AF37" s="82">
        <v>0</v>
      </c>
      <c r="AG37" s="82">
        <v>0</v>
      </c>
      <c r="AH37" s="82">
        <v>0</v>
      </c>
      <c r="AI37" s="82">
        <v>14.666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14.666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-14.666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146.66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146.66</v>
      </c>
      <c r="DF37" s="81">
        <f t="shared" si="31"/>
        <v>14.666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-14.666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-28.734999999999999</v>
      </c>
      <c r="G38" s="82">
        <v>-28.734999999999999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28.734999999999999</v>
      </c>
      <c r="AF38" s="82">
        <v>0</v>
      </c>
      <c r="AG38" s="82">
        <v>0</v>
      </c>
      <c r="AH38" s="82">
        <v>0</v>
      </c>
      <c r="AI38" s="82">
        <v>28.734999999999999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28.734999999999999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-28.734999999999999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287.35000000000002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287.35000000000002</v>
      </c>
      <c r="DF38" s="81">
        <f t="shared" si="31"/>
        <v>28.734999999999999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-28.734999999999999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-25.108000000000001</v>
      </c>
      <c r="G39" s="82">
        <v>-25.108000000000001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25.108000000000001</v>
      </c>
      <c r="AF39" s="82">
        <v>0</v>
      </c>
      <c r="AG39" s="82">
        <v>0</v>
      </c>
      <c r="AH39" s="82">
        <v>0</v>
      </c>
      <c r="AI39" s="82">
        <v>25.108000000000001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25.108000000000001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-25.108000000000001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251.08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251.08</v>
      </c>
      <c r="DF39" s="81">
        <f t="shared" si="31"/>
        <v>25.108000000000001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-25.108000000000001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-15</v>
      </c>
      <c r="N72" s="82">
        <v>-15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15</v>
      </c>
      <c r="AG72" s="82">
        <v>0</v>
      </c>
      <c r="AH72" s="82">
        <v>0</v>
      </c>
      <c r="AI72" s="82">
        <v>15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15</v>
      </c>
      <c r="BR72" s="83">
        <f t="shared" si="47"/>
        <v>0</v>
      </c>
      <c r="BS72" s="83">
        <f t="shared" si="47"/>
        <v>0</v>
      </c>
      <c r="BT72" s="83">
        <f t="shared" si="48"/>
        <v>-15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150</v>
      </c>
      <c r="DB72" s="80">
        <f t="shared" si="57"/>
        <v>0</v>
      </c>
      <c r="DC72" s="80">
        <f t="shared" si="57"/>
        <v>0</v>
      </c>
      <c r="DD72" s="80">
        <f t="shared" si="58"/>
        <v>150</v>
      </c>
      <c r="DF72" s="81">
        <f t="shared" si="59"/>
        <v>0</v>
      </c>
      <c r="DG72" s="81">
        <f t="shared" si="60"/>
        <v>15</v>
      </c>
      <c r="DH72" s="81">
        <f t="shared" si="61"/>
        <v>0</v>
      </c>
      <c r="DI72" s="81">
        <f t="shared" si="62"/>
        <v>0</v>
      </c>
      <c r="DJ72" s="81">
        <f t="shared" si="63"/>
        <v>-15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-10</v>
      </c>
      <c r="N73" s="82">
        <v>-10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10</v>
      </c>
      <c r="AG73" s="82">
        <v>0</v>
      </c>
      <c r="AH73" s="82">
        <v>0</v>
      </c>
      <c r="AI73" s="82">
        <v>10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10</v>
      </c>
      <c r="BR73" s="83">
        <f t="shared" si="47"/>
        <v>0</v>
      </c>
      <c r="BS73" s="83">
        <f t="shared" si="47"/>
        <v>0</v>
      </c>
      <c r="BT73" s="83">
        <f t="shared" si="48"/>
        <v>-10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100</v>
      </c>
      <c r="DB73" s="80">
        <f t="shared" si="57"/>
        <v>0</v>
      </c>
      <c r="DC73" s="80">
        <f t="shared" si="57"/>
        <v>0</v>
      </c>
      <c r="DD73" s="80">
        <f t="shared" si="58"/>
        <v>100</v>
      </c>
      <c r="DF73" s="81">
        <f t="shared" si="59"/>
        <v>0</v>
      </c>
      <c r="DG73" s="81">
        <f t="shared" si="60"/>
        <v>10</v>
      </c>
      <c r="DH73" s="81">
        <f t="shared" si="61"/>
        <v>0</v>
      </c>
      <c r="DI73" s="81">
        <f t="shared" si="62"/>
        <v>0</v>
      </c>
      <c r="DJ73" s="81">
        <f t="shared" si="63"/>
        <v>-10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-30</v>
      </c>
      <c r="N74" s="82">
        <v>-30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30</v>
      </c>
      <c r="AG74" s="82">
        <v>0</v>
      </c>
      <c r="AH74" s="82">
        <v>0</v>
      </c>
      <c r="AI74" s="82">
        <v>30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30</v>
      </c>
      <c r="BR74" s="83">
        <f t="shared" si="47"/>
        <v>0</v>
      </c>
      <c r="BS74" s="83">
        <f t="shared" si="47"/>
        <v>0</v>
      </c>
      <c r="BT74" s="83">
        <f t="shared" si="48"/>
        <v>-30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300</v>
      </c>
      <c r="DB74" s="80">
        <f t="shared" si="57"/>
        <v>0</v>
      </c>
      <c r="DC74" s="80">
        <f t="shared" si="57"/>
        <v>0</v>
      </c>
      <c r="DD74" s="80">
        <f t="shared" si="58"/>
        <v>300</v>
      </c>
      <c r="DF74" s="81">
        <f t="shared" si="59"/>
        <v>0</v>
      </c>
      <c r="DG74" s="81">
        <f t="shared" si="60"/>
        <v>30</v>
      </c>
      <c r="DH74" s="81">
        <f t="shared" si="61"/>
        <v>0</v>
      </c>
      <c r="DI74" s="81">
        <f t="shared" si="62"/>
        <v>0</v>
      </c>
      <c r="DJ74" s="81">
        <f t="shared" si="63"/>
        <v>-30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-39</v>
      </c>
      <c r="G75" s="82">
        <v>-39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-45</v>
      </c>
      <c r="N75" s="82">
        <v>-45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39</v>
      </c>
      <c r="AF75" s="82">
        <v>45</v>
      </c>
      <c r="AG75" s="82">
        <v>0</v>
      </c>
      <c r="AH75" s="82">
        <v>0</v>
      </c>
      <c r="AI75" s="82">
        <v>84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39</v>
      </c>
      <c r="BQ75" s="83">
        <f t="shared" si="47"/>
        <v>45</v>
      </c>
      <c r="BR75" s="83">
        <f t="shared" si="47"/>
        <v>0</v>
      </c>
      <c r="BS75" s="83">
        <f t="shared" si="47"/>
        <v>0</v>
      </c>
      <c r="BT75" s="83">
        <f t="shared" si="48"/>
        <v>-84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390</v>
      </c>
      <c r="DA75" s="80">
        <f t="shared" si="57"/>
        <v>450</v>
      </c>
      <c r="DB75" s="80">
        <f t="shared" si="57"/>
        <v>0</v>
      </c>
      <c r="DC75" s="80">
        <f t="shared" si="57"/>
        <v>0</v>
      </c>
      <c r="DD75" s="80">
        <f t="shared" si="58"/>
        <v>840</v>
      </c>
      <c r="DF75" s="81">
        <f t="shared" si="59"/>
        <v>39</v>
      </c>
      <c r="DG75" s="81">
        <f t="shared" si="60"/>
        <v>45</v>
      </c>
      <c r="DH75" s="81">
        <f t="shared" si="61"/>
        <v>0</v>
      </c>
      <c r="DI75" s="81">
        <f t="shared" si="62"/>
        <v>0</v>
      </c>
      <c r="DJ75" s="81">
        <f t="shared" si="63"/>
        <v>-84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-65.617000000000004</v>
      </c>
      <c r="G76" s="82">
        <v>-65.617000000000004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-40.655000000000001</v>
      </c>
      <c r="N76" s="82">
        <v>-40.655000000000001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65.617000000000004</v>
      </c>
      <c r="AF76" s="82">
        <v>40.655000000000001</v>
      </c>
      <c r="AG76" s="82">
        <v>0</v>
      </c>
      <c r="AH76" s="82">
        <v>0</v>
      </c>
      <c r="AI76" s="82">
        <v>106.27200000000001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65.617000000000004</v>
      </c>
      <c r="BQ76" s="83">
        <f t="shared" si="47"/>
        <v>40.655000000000001</v>
      </c>
      <c r="BR76" s="83">
        <f t="shared" si="47"/>
        <v>0</v>
      </c>
      <c r="BS76" s="83">
        <f t="shared" si="47"/>
        <v>0</v>
      </c>
      <c r="BT76" s="83">
        <f t="shared" si="48"/>
        <v>-106.27200000000001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656.17000000000007</v>
      </c>
      <c r="DA76" s="80">
        <f t="shared" si="57"/>
        <v>406.55</v>
      </c>
      <c r="DB76" s="80">
        <f t="shared" si="57"/>
        <v>0</v>
      </c>
      <c r="DC76" s="80">
        <f t="shared" si="57"/>
        <v>0</v>
      </c>
      <c r="DD76" s="80">
        <f t="shared" si="58"/>
        <v>1062.72</v>
      </c>
      <c r="DF76" s="81">
        <f t="shared" si="59"/>
        <v>65.617000000000004</v>
      </c>
      <c r="DG76" s="81">
        <f t="shared" si="60"/>
        <v>40.655000000000001</v>
      </c>
      <c r="DH76" s="81">
        <f t="shared" si="61"/>
        <v>0</v>
      </c>
      <c r="DI76" s="81">
        <f t="shared" si="62"/>
        <v>0</v>
      </c>
      <c r="DJ76" s="81">
        <f t="shared" si="63"/>
        <v>-106.27200000000001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-53.896000000000001</v>
      </c>
      <c r="G77" s="82">
        <v>-53.896000000000001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-33.393999999999998</v>
      </c>
      <c r="N77" s="82">
        <v>-33.393999999999998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53.896000000000001</v>
      </c>
      <c r="AF77" s="82">
        <v>33.393999999999998</v>
      </c>
      <c r="AG77" s="82">
        <v>0</v>
      </c>
      <c r="AH77" s="82">
        <v>0</v>
      </c>
      <c r="AI77" s="82">
        <v>87.29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53.896000000000001</v>
      </c>
      <c r="BQ77" s="83">
        <f t="shared" si="47"/>
        <v>33.393999999999998</v>
      </c>
      <c r="BR77" s="83">
        <f t="shared" si="47"/>
        <v>0</v>
      </c>
      <c r="BS77" s="83">
        <f t="shared" si="47"/>
        <v>0</v>
      </c>
      <c r="BT77" s="83">
        <f t="shared" si="48"/>
        <v>-87.289999999999992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538.96</v>
      </c>
      <c r="DA77" s="80">
        <f t="shared" si="57"/>
        <v>333.94</v>
      </c>
      <c r="DB77" s="80">
        <f t="shared" si="57"/>
        <v>0</v>
      </c>
      <c r="DC77" s="80">
        <f t="shared" si="57"/>
        <v>0</v>
      </c>
      <c r="DD77" s="80">
        <f t="shared" si="58"/>
        <v>872.90000000000009</v>
      </c>
      <c r="DF77" s="81">
        <f t="shared" si="59"/>
        <v>53.896000000000001</v>
      </c>
      <c r="DG77" s="81">
        <f t="shared" si="60"/>
        <v>33.393999999999998</v>
      </c>
      <c r="DH77" s="81">
        <f t="shared" si="61"/>
        <v>0</v>
      </c>
      <c r="DI77" s="81">
        <f t="shared" si="62"/>
        <v>0</v>
      </c>
      <c r="DJ77" s="81">
        <f t="shared" si="63"/>
        <v>-87.289999999999992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-55.523000000000003</v>
      </c>
      <c r="G78" s="82">
        <v>-55.523000000000003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-34.401000000000003</v>
      </c>
      <c r="N78" s="82">
        <v>-34.401000000000003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55.523000000000003</v>
      </c>
      <c r="AF78" s="82">
        <v>34.401000000000003</v>
      </c>
      <c r="AG78" s="82">
        <v>0</v>
      </c>
      <c r="AH78" s="82">
        <v>0</v>
      </c>
      <c r="AI78" s="82">
        <v>89.924000000000007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55.523000000000003</v>
      </c>
      <c r="BQ78" s="83">
        <f t="shared" si="47"/>
        <v>34.401000000000003</v>
      </c>
      <c r="BR78" s="83">
        <f t="shared" si="47"/>
        <v>0</v>
      </c>
      <c r="BS78" s="83">
        <f t="shared" si="47"/>
        <v>0</v>
      </c>
      <c r="BT78" s="83">
        <f t="shared" si="48"/>
        <v>-89.924000000000007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555.23</v>
      </c>
      <c r="DA78" s="80">
        <f t="shared" si="57"/>
        <v>344.01000000000005</v>
      </c>
      <c r="DB78" s="80">
        <f t="shared" si="57"/>
        <v>0</v>
      </c>
      <c r="DC78" s="80">
        <f t="shared" si="57"/>
        <v>0</v>
      </c>
      <c r="DD78" s="80">
        <f t="shared" si="58"/>
        <v>899.24</v>
      </c>
      <c r="DF78" s="81">
        <f t="shared" si="59"/>
        <v>55.523000000000003</v>
      </c>
      <c r="DG78" s="81">
        <f t="shared" si="60"/>
        <v>34.401000000000003</v>
      </c>
      <c r="DH78" s="81">
        <f t="shared" si="61"/>
        <v>0</v>
      </c>
      <c r="DI78" s="81">
        <f t="shared" si="62"/>
        <v>0</v>
      </c>
      <c r="DJ78" s="81">
        <f t="shared" si="63"/>
        <v>-89.924000000000007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-45.564</v>
      </c>
      <c r="G79" s="82">
        <v>-45.564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-28.231000000000002</v>
      </c>
      <c r="N79" s="82">
        <v>-28.231000000000002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45.564</v>
      </c>
      <c r="AF79" s="82">
        <v>28.231000000000002</v>
      </c>
      <c r="AG79" s="82">
        <v>0</v>
      </c>
      <c r="AH79" s="82">
        <v>0</v>
      </c>
      <c r="AI79" s="82">
        <v>73.795000000000002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45.564</v>
      </c>
      <c r="BQ79" s="83">
        <f t="shared" si="47"/>
        <v>28.231000000000002</v>
      </c>
      <c r="BR79" s="83">
        <f t="shared" si="47"/>
        <v>0</v>
      </c>
      <c r="BS79" s="83">
        <f t="shared" si="47"/>
        <v>0</v>
      </c>
      <c r="BT79" s="83">
        <f t="shared" si="48"/>
        <v>-73.795000000000002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455.64</v>
      </c>
      <c r="DA79" s="80">
        <f t="shared" si="57"/>
        <v>282.31</v>
      </c>
      <c r="DB79" s="80">
        <f t="shared" si="57"/>
        <v>0</v>
      </c>
      <c r="DC79" s="80">
        <f t="shared" si="57"/>
        <v>0</v>
      </c>
      <c r="DD79" s="80">
        <f t="shared" si="58"/>
        <v>737.95</v>
      </c>
      <c r="DF79" s="81">
        <f t="shared" si="59"/>
        <v>45.564</v>
      </c>
      <c r="DG79" s="81">
        <f t="shared" si="60"/>
        <v>28.231000000000002</v>
      </c>
      <c r="DH79" s="81">
        <f t="shared" si="61"/>
        <v>0</v>
      </c>
      <c r="DI79" s="81">
        <f t="shared" si="62"/>
        <v>0</v>
      </c>
      <c r="DJ79" s="81">
        <f t="shared" si="63"/>
        <v>-73.795000000000002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-41.045000000000002</v>
      </c>
      <c r="G80" s="82">
        <v>-41.045000000000002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-25.431000000000001</v>
      </c>
      <c r="N80" s="82">
        <v>-25.431000000000001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41.045000000000002</v>
      </c>
      <c r="AF80" s="82">
        <v>25.431000000000001</v>
      </c>
      <c r="AG80" s="82">
        <v>0</v>
      </c>
      <c r="AH80" s="82">
        <v>0</v>
      </c>
      <c r="AI80" s="82">
        <v>66.475999999999999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41.045000000000002</v>
      </c>
      <c r="BQ80" s="83">
        <f t="shared" si="47"/>
        <v>25.431000000000001</v>
      </c>
      <c r="BR80" s="83">
        <f t="shared" si="47"/>
        <v>0</v>
      </c>
      <c r="BS80" s="83">
        <f t="shared" si="47"/>
        <v>0</v>
      </c>
      <c r="BT80" s="83">
        <f t="shared" si="48"/>
        <v>-66.475999999999999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410.45000000000005</v>
      </c>
      <c r="DA80" s="80">
        <f t="shared" si="57"/>
        <v>254.31</v>
      </c>
      <c r="DB80" s="80">
        <f t="shared" si="57"/>
        <v>0</v>
      </c>
      <c r="DC80" s="80">
        <f t="shared" si="57"/>
        <v>0</v>
      </c>
      <c r="DD80" s="80">
        <f t="shared" si="58"/>
        <v>664.76</v>
      </c>
      <c r="DF80" s="81">
        <f t="shared" si="59"/>
        <v>41.045000000000002</v>
      </c>
      <c r="DG80" s="81">
        <f t="shared" si="60"/>
        <v>25.431000000000001</v>
      </c>
      <c r="DH80" s="81">
        <f t="shared" si="61"/>
        <v>0</v>
      </c>
      <c r="DI80" s="81">
        <f t="shared" si="62"/>
        <v>0</v>
      </c>
      <c r="DJ80" s="81">
        <f t="shared" si="63"/>
        <v>-66.475999999999999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-41.12</v>
      </c>
      <c r="G81" s="82">
        <v>-41.12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-25.477</v>
      </c>
      <c r="N81" s="82">
        <v>-25.477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41.12</v>
      </c>
      <c r="AF81" s="82">
        <v>25.477</v>
      </c>
      <c r="AG81" s="82">
        <v>0</v>
      </c>
      <c r="AH81" s="82">
        <v>0</v>
      </c>
      <c r="AI81" s="82">
        <v>66.596999999999994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41.12</v>
      </c>
      <c r="BQ81" s="83">
        <f t="shared" si="47"/>
        <v>25.477</v>
      </c>
      <c r="BR81" s="83">
        <f t="shared" si="47"/>
        <v>0</v>
      </c>
      <c r="BS81" s="83">
        <f t="shared" si="47"/>
        <v>0</v>
      </c>
      <c r="BT81" s="83">
        <f t="shared" si="48"/>
        <v>-66.596999999999994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411.2</v>
      </c>
      <c r="DA81" s="80">
        <f t="shared" si="57"/>
        <v>254.77</v>
      </c>
      <c r="DB81" s="80">
        <f t="shared" si="57"/>
        <v>0</v>
      </c>
      <c r="DC81" s="80">
        <f t="shared" si="57"/>
        <v>0</v>
      </c>
      <c r="DD81" s="80">
        <f t="shared" si="58"/>
        <v>665.97</v>
      </c>
      <c r="DF81" s="81">
        <f t="shared" si="59"/>
        <v>41.12</v>
      </c>
      <c r="DG81" s="81">
        <f t="shared" si="60"/>
        <v>25.477</v>
      </c>
      <c r="DH81" s="81">
        <f t="shared" si="61"/>
        <v>0</v>
      </c>
      <c r="DI81" s="81">
        <f t="shared" si="62"/>
        <v>0</v>
      </c>
      <c r="DJ81" s="81">
        <f t="shared" si="63"/>
        <v>-66.596999999999994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-55.542999999999999</v>
      </c>
      <c r="G82" s="82">
        <v>-55.542999999999999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-34.414000000000001</v>
      </c>
      <c r="N82" s="82">
        <v>-34.414000000000001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55.542999999999999</v>
      </c>
      <c r="AF82" s="82">
        <v>34.414000000000001</v>
      </c>
      <c r="AG82" s="82">
        <v>0</v>
      </c>
      <c r="AH82" s="82">
        <v>0</v>
      </c>
      <c r="AI82" s="82">
        <v>89.956999999999994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55.542999999999999</v>
      </c>
      <c r="BQ82" s="83">
        <f t="shared" si="47"/>
        <v>34.414000000000001</v>
      </c>
      <c r="BR82" s="83">
        <f t="shared" si="47"/>
        <v>0</v>
      </c>
      <c r="BS82" s="83">
        <f t="shared" si="47"/>
        <v>0</v>
      </c>
      <c r="BT82" s="83">
        <f t="shared" si="48"/>
        <v>-89.956999999999994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555.42999999999995</v>
      </c>
      <c r="DA82" s="80">
        <f t="shared" si="57"/>
        <v>344.14</v>
      </c>
      <c r="DB82" s="80">
        <f t="shared" si="57"/>
        <v>0</v>
      </c>
      <c r="DC82" s="80">
        <f t="shared" si="57"/>
        <v>0</v>
      </c>
      <c r="DD82" s="80">
        <f t="shared" si="58"/>
        <v>899.56999999999994</v>
      </c>
      <c r="DF82" s="81">
        <f t="shared" si="59"/>
        <v>55.542999999999999</v>
      </c>
      <c r="DG82" s="81">
        <f t="shared" si="60"/>
        <v>34.414000000000001</v>
      </c>
      <c r="DH82" s="81">
        <f t="shared" si="61"/>
        <v>0</v>
      </c>
      <c r="DI82" s="81">
        <f t="shared" si="62"/>
        <v>0</v>
      </c>
      <c r="DJ82" s="81">
        <f t="shared" si="63"/>
        <v>-89.956999999999994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-111.83799999999999</v>
      </c>
      <c r="G83" s="82">
        <v>-111.83799999999999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111.83799999999999</v>
      </c>
      <c r="AF83" s="82">
        <v>0</v>
      </c>
      <c r="AG83" s="82">
        <v>0</v>
      </c>
      <c r="AH83" s="82">
        <v>0</v>
      </c>
      <c r="AI83" s="82">
        <v>111.83799999999999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111.83799999999999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-111.83799999999999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1118.3799999999999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1118.3799999999999</v>
      </c>
      <c r="DF83" s="81">
        <f t="shared" si="59"/>
        <v>111.83799999999999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-111.83799999999999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-140.73400000000001</v>
      </c>
      <c r="G84" s="82">
        <v>-140.73400000000001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140.73400000000001</v>
      </c>
      <c r="AF84" s="82">
        <v>0</v>
      </c>
      <c r="AG84" s="82">
        <v>0</v>
      </c>
      <c r="AH84" s="82">
        <v>0</v>
      </c>
      <c r="AI84" s="82">
        <v>140.73400000000001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140.73400000000001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-140.73400000000001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1407.3400000000001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1407.3400000000001</v>
      </c>
      <c r="DF84" s="81">
        <f t="shared" si="59"/>
        <v>140.73400000000001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-140.73400000000001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-25</v>
      </c>
      <c r="D85" s="82">
        <v>0</v>
      </c>
      <c r="E85" s="82">
        <v>0</v>
      </c>
      <c r="F85" s="82">
        <v>-161.334</v>
      </c>
      <c r="G85" s="82">
        <v>-186.334</v>
      </c>
      <c r="H85" s="76"/>
      <c r="I85" s="31">
        <v>83</v>
      </c>
      <c r="J85" s="82">
        <v>25</v>
      </c>
      <c r="K85" s="82">
        <v>0</v>
      </c>
      <c r="L85" s="82">
        <v>0</v>
      </c>
      <c r="M85" s="82">
        <v>0</v>
      </c>
      <c r="N85" s="82">
        <v>25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161.334</v>
      </c>
      <c r="AF85" s="82">
        <v>0</v>
      </c>
      <c r="AG85" s="82">
        <v>0</v>
      </c>
      <c r="AH85" s="82">
        <v>0</v>
      </c>
      <c r="AI85" s="82">
        <v>161.334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25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-25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161.334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-161.334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250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250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1613.3400000000001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1613.3400000000001</v>
      </c>
      <c r="DF85" s="81">
        <f t="shared" si="59"/>
        <v>186.334</v>
      </c>
      <c r="DG85" s="81">
        <f t="shared" si="60"/>
        <v>-25</v>
      </c>
      <c r="DH85" s="81">
        <f t="shared" si="61"/>
        <v>0</v>
      </c>
      <c r="DI85" s="81">
        <f t="shared" si="62"/>
        <v>0</v>
      </c>
      <c r="DJ85" s="81">
        <f t="shared" si="63"/>
        <v>-161.334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-40</v>
      </c>
      <c r="D86" s="82">
        <v>0</v>
      </c>
      <c r="E86" s="82">
        <v>0</v>
      </c>
      <c r="F86" s="82">
        <v>-186.684</v>
      </c>
      <c r="G86" s="82">
        <v>-226.684</v>
      </c>
      <c r="H86" s="76"/>
      <c r="I86" s="31">
        <v>84</v>
      </c>
      <c r="J86" s="82">
        <v>40</v>
      </c>
      <c r="K86" s="82">
        <v>0</v>
      </c>
      <c r="L86" s="82">
        <v>0</v>
      </c>
      <c r="M86" s="82">
        <v>0</v>
      </c>
      <c r="N86" s="82">
        <v>40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186.684</v>
      </c>
      <c r="AF86" s="82">
        <v>0</v>
      </c>
      <c r="AG86" s="82">
        <v>0</v>
      </c>
      <c r="AH86" s="82">
        <v>0</v>
      </c>
      <c r="AI86" s="82">
        <v>186.684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40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-40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186.684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-186.684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400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400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1866.84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1866.84</v>
      </c>
      <c r="DF86" s="81">
        <f t="shared" si="59"/>
        <v>226.684</v>
      </c>
      <c r="DG86" s="81">
        <f t="shared" si="60"/>
        <v>-40</v>
      </c>
      <c r="DH86" s="81">
        <f t="shared" si="61"/>
        <v>0</v>
      </c>
      <c r="DI86" s="81">
        <f t="shared" si="62"/>
        <v>0</v>
      </c>
      <c r="DJ86" s="81">
        <f t="shared" si="63"/>
        <v>-186.684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-60</v>
      </c>
      <c r="D87" s="82">
        <v>0</v>
      </c>
      <c r="E87" s="82">
        <v>0</v>
      </c>
      <c r="F87" s="82">
        <v>-227.31700000000001</v>
      </c>
      <c r="G87" s="82">
        <v>-287.31700000000001</v>
      </c>
      <c r="H87" s="76"/>
      <c r="I87" s="31">
        <v>85</v>
      </c>
      <c r="J87" s="82">
        <v>60</v>
      </c>
      <c r="K87" s="82">
        <v>0</v>
      </c>
      <c r="L87" s="82">
        <v>0</v>
      </c>
      <c r="M87" s="82">
        <v>0</v>
      </c>
      <c r="N87" s="82">
        <v>60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227.31700000000001</v>
      </c>
      <c r="AF87" s="82">
        <v>0</v>
      </c>
      <c r="AG87" s="82">
        <v>0</v>
      </c>
      <c r="AH87" s="82">
        <v>0</v>
      </c>
      <c r="AI87" s="82">
        <v>227.31700000000001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60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-60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227.31700000000001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-227.31700000000001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600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600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2273.17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2273.17</v>
      </c>
      <c r="DF87" s="81">
        <f t="shared" si="59"/>
        <v>287.31700000000001</v>
      </c>
      <c r="DG87" s="81">
        <f t="shared" si="60"/>
        <v>-60</v>
      </c>
      <c r="DH87" s="81">
        <f t="shared" si="61"/>
        <v>0</v>
      </c>
      <c r="DI87" s="81">
        <f t="shared" si="62"/>
        <v>0</v>
      </c>
      <c r="DJ87" s="81">
        <f t="shared" si="63"/>
        <v>-227.31700000000001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-70</v>
      </c>
      <c r="D88" s="82">
        <v>0</v>
      </c>
      <c r="E88" s="82">
        <v>0</v>
      </c>
      <c r="F88" s="82">
        <v>-40.697000000000003</v>
      </c>
      <c r="G88" s="82">
        <v>-110.697</v>
      </c>
      <c r="H88" s="76"/>
      <c r="I88" s="31">
        <v>86</v>
      </c>
      <c r="J88" s="82">
        <v>70</v>
      </c>
      <c r="K88" s="82">
        <v>0</v>
      </c>
      <c r="L88" s="82">
        <v>0</v>
      </c>
      <c r="M88" s="82">
        <v>0</v>
      </c>
      <c r="N88" s="82">
        <v>70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40.697000000000003</v>
      </c>
      <c r="AF88" s="82">
        <v>0</v>
      </c>
      <c r="AG88" s="82">
        <v>0</v>
      </c>
      <c r="AH88" s="82">
        <v>0</v>
      </c>
      <c r="AI88" s="82">
        <v>40.697000000000003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70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-70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40.697000000000003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-40.697000000000003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700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700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406.97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406.97</v>
      </c>
      <c r="DF88" s="81">
        <f t="shared" si="59"/>
        <v>110.697</v>
      </c>
      <c r="DG88" s="81">
        <f t="shared" si="60"/>
        <v>-70</v>
      </c>
      <c r="DH88" s="81">
        <f t="shared" si="61"/>
        <v>0</v>
      </c>
      <c r="DI88" s="81">
        <f t="shared" si="62"/>
        <v>0</v>
      </c>
      <c r="DJ88" s="81">
        <f t="shared" si="63"/>
        <v>-40.697000000000003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-34.584000000000003</v>
      </c>
      <c r="G89" s="82">
        <v>-34.584000000000003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34.584000000000003</v>
      </c>
      <c r="AF89" s="82">
        <v>0</v>
      </c>
      <c r="AG89" s="82">
        <v>0</v>
      </c>
      <c r="AH89" s="82">
        <v>0</v>
      </c>
      <c r="AI89" s="82">
        <v>34.584000000000003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34.584000000000003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-34.584000000000003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345.84000000000003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345.84000000000003</v>
      </c>
      <c r="DF89" s="81">
        <f t="shared" si="59"/>
        <v>34.584000000000003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-34.584000000000003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-15</v>
      </c>
      <c r="D92" s="82">
        <v>0</v>
      </c>
      <c r="E92" s="82">
        <v>0</v>
      </c>
      <c r="F92" s="82">
        <v>-0.82599999999999996</v>
      </c>
      <c r="G92" s="82">
        <v>-15.826000000000001</v>
      </c>
      <c r="H92" s="76"/>
      <c r="I92" s="31">
        <v>90</v>
      </c>
      <c r="J92" s="82">
        <v>15</v>
      </c>
      <c r="K92" s="82">
        <v>0</v>
      </c>
      <c r="L92" s="82">
        <v>0</v>
      </c>
      <c r="M92" s="82">
        <v>0</v>
      </c>
      <c r="N92" s="82">
        <v>15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0.82599999999999996</v>
      </c>
      <c r="AF92" s="82">
        <v>0</v>
      </c>
      <c r="AG92" s="82">
        <v>0</v>
      </c>
      <c r="AH92" s="82">
        <v>0</v>
      </c>
      <c r="AI92" s="82">
        <v>0.82599999999999996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15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-15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0.82599999999999996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-0.82599999999999996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150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150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8.26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8.26</v>
      </c>
      <c r="DF92" s="81">
        <f t="shared" si="59"/>
        <v>15.826000000000001</v>
      </c>
      <c r="DG92" s="81">
        <f t="shared" si="60"/>
        <v>-15</v>
      </c>
      <c r="DH92" s="81">
        <f t="shared" si="61"/>
        <v>0</v>
      </c>
      <c r="DI92" s="81">
        <f t="shared" si="62"/>
        <v>0</v>
      </c>
      <c r="DJ92" s="81">
        <f t="shared" si="63"/>
        <v>-0.82599999999999996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-40</v>
      </c>
      <c r="D93" s="82">
        <v>0</v>
      </c>
      <c r="E93" s="82">
        <v>0</v>
      </c>
      <c r="F93" s="82">
        <v>-35.076999999999998</v>
      </c>
      <c r="G93" s="82">
        <v>-75.076999999999998</v>
      </c>
      <c r="H93" s="76"/>
      <c r="I93" s="31">
        <v>91</v>
      </c>
      <c r="J93" s="82">
        <v>40</v>
      </c>
      <c r="K93" s="82">
        <v>0</v>
      </c>
      <c r="L93" s="82">
        <v>0</v>
      </c>
      <c r="M93" s="82">
        <v>0</v>
      </c>
      <c r="N93" s="82">
        <v>40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35.076999999999998</v>
      </c>
      <c r="AF93" s="82">
        <v>0</v>
      </c>
      <c r="AG93" s="82">
        <v>0</v>
      </c>
      <c r="AH93" s="82">
        <v>0</v>
      </c>
      <c r="AI93" s="82">
        <v>35.076999999999998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40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-40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35.076999999999998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-35.076999999999998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400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400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350.77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350.77</v>
      </c>
      <c r="DF93" s="81">
        <f t="shared" si="59"/>
        <v>75.076999999999998</v>
      </c>
      <c r="DG93" s="81">
        <f t="shared" si="60"/>
        <v>-40</v>
      </c>
      <c r="DH93" s="81">
        <f t="shared" si="61"/>
        <v>0</v>
      </c>
      <c r="DI93" s="81">
        <f t="shared" si="62"/>
        <v>0</v>
      </c>
      <c r="DJ93" s="81">
        <f t="shared" si="63"/>
        <v>-35.076999999999998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-14.394</v>
      </c>
      <c r="D94" s="82">
        <v>0</v>
      </c>
      <c r="E94" s="82">
        <v>0</v>
      </c>
      <c r="F94" s="82">
        <v>-19.606000000000002</v>
      </c>
      <c r="G94" s="82">
        <v>-34</v>
      </c>
      <c r="H94" s="76"/>
      <c r="I94" s="31">
        <v>92</v>
      </c>
      <c r="J94" s="82">
        <v>14.394</v>
      </c>
      <c r="K94" s="82">
        <v>0</v>
      </c>
      <c r="L94" s="82">
        <v>0</v>
      </c>
      <c r="M94" s="82">
        <v>0</v>
      </c>
      <c r="N94" s="82">
        <v>14.394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19.606000000000002</v>
      </c>
      <c r="AF94" s="82">
        <v>0</v>
      </c>
      <c r="AG94" s="82">
        <v>0</v>
      </c>
      <c r="AH94" s="82">
        <v>0</v>
      </c>
      <c r="AI94" s="82">
        <v>19.606000000000002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14.394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-14.394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19.606000000000002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-19.606000000000002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143.94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143.94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196.06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196.06</v>
      </c>
      <c r="DF94" s="81">
        <f t="shared" si="59"/>
        <v>34</v>
      </c>
      <c r="DG94" s="81">
        <f t="shared" si="60"/>
        <v>-14.394</v>
      </c>
      <c r="DH94" s="81">
        <f t="shared" si="61"/>
        <v>0</v>
      </c>
      <c r="DI94" s="81">
        <f t="shared" si="62"/>
        <v>0</v>
      </c>
      <c r="DJ94" s="81">
        <f t="shared" si="63"/>
        <v>-19.606000000000002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6.6098500000000004E-2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-6.6098500000000004E-2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0.40170975000000003</v>
      </c>
      <c r="BQ99" s="87">
        <f t="shared" ref="BQ99:BT99" si="68">SUM(BQ3:BQ98)/4000</f>
        <v>8.0500749999999996E-2</v>
      </c>
      <c r="BR99" s="87">
        <f t="shared" si="68"/>
        <v>0</v>
      </c>
      <c r="BS99" s="87">
        <f t="shared" si="68"/>
        <v>0</v>
      </c>
      <c r="BT99" s="87">
        <f t="shared" si="68"/>
        <v>-0.48221049999999999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6.6098500000000004E-2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6.6098500000000004E-2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0.40170975000000003</v>
      </c>
      <c r="DA99" s="89">
        <f t="shared" ref="DA99:DD99" si="73">SUM(DA3:DA98)/40000</f>
        <v>8.0500749999999996E-2</v>
      </c>
      <c r="DB99" s="89">
        <f t="shared" si="73"/>
        <v>0</v>
      </c>
      <c r="DC99" s="89">
        <f t="shared" si="73"/>
        <v>0</v>
      </c>
      <c r="DD99" s="89">
        <f t="shared" si="73"/>
        <v>0.48221050000000004</v>
      </c>
      <c r="DE99" s="86"/>
      <c r="DF99" s="81">
        <f t="shared" si="59"/>
        <v>0.46780825000000004</v>
      </c>
      <c r="DG99" s="81">
        <f t="shared" si="60"/>
        <v>1.4402249999999991E-2</v>
      </c>
      <c r="DH99" s="81">
        <f t="shared" si="61"/>
        <v>0</v>
      </c>
      <c r="DI99" s="81">
        <f t="shared" si="62"/>
        <v>0</v>
      </c>
      <c r="DJ99" s="81">
        <f t="shared" si="63"/>
        <v>-0.48221049999999999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4" t="s">
        <v>325</v>
      </c>
      <c r="J1" s="235"/>
      <c r="K1" s="235"/>
      <c r="L1" s="235"/>
      <c r="M1" s="236"/>
      <c r="N1" s="235" t="s">
        <v>477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679.49316799999997</v>
      </c>
      <c r="C3" s="175">
        <f ca="1">$B3*C$1/100</f>
        <v>506.90190332799995</v>
      </c>
      <c r="D3" s="176">
        <f t="shared" ref="D3:F18" ca="1" si="0">$B3*D$1/100</f>
        <v>163.28220827040002</v>
      </c>
      <c r="E3" s="176">
        <f t="shared" ca="1" si="0"/>
        <v>9.3090564016000013</v>
      </c>
      <c r="F3" s="177">
        <f t="shared" ca="1" si="0"/>
        <v>0</v>
      </c>
      <c r="G3" s="174">
        <f t="shared" ref="G3:G66" ca="1" si="1">INDIRECT("ISGS_exbus!" &amp; $V$3 &amp; X3)</f>
        <v>374.12</v>
      </c>
      <c r="H3" s="174">
        <f t="shared" ref="H3:H66" ca="1" si="2">INDIRECT("ISGS_Delhi_pp!" &amp; $V$3 &amp; X3)</f>
        <v>359.90343999999999</v>
      </c>
      <c r="I3" s="178">
        <f ca="1">INDIRECT("BRPL_EOD!" &amp; $V$3 &amp; X3)</f>
        <v>269.36</v>
      </c>
      <c r="J3" s="176">
        <f ca="1">INDIRECT("BYPL_EOD!" &amp; $V$3 &amp; X3)</f>
        <v>85.62</v>
      </c>
      <c r="K3" s="176">
        <f ca="1">INDIRECT("TPDDL_EOD!" &amp; $V$3 &amp; X3)</f>
        <v>4.93</v>
      </c>
      <c r="L3" s="176">
        <f ca="1">INDIRECT("NDMC_EOD!" &amp; $V$3 &amp; X3)</f>
        <v>0</v>
      </c>
      <c r="M3" s="177">
        <f ca="1">SUM(I3:L3)</f>
        <v>359.91</v>
      </c>
      <c r="N3" s="175">
        <f ca="1">INDIRECT("BRPL_ISGS_exbus!" &amp; $V$3 &amp; X3)</f>
        <v>269.35509043483091</v>
      </c>
      <c r="O3" s="176">
        <f ca="1">INDIRECT("BYPL_ISGS_exbus!" &amp; $V$3 &amp; X3)</f>
        <v>85.61843942318913</v>
      </c>
      <c r="P3" s="176">
        <f ca="1">INDIRECT("TPDDL_ISGS_exbus!" &amp; $V$3 &amp; X3)</f>
        <v>4.9299101419799385</v>
      </c>
      <c r="Q3" s="176">
        <f ca="1">INDIRECT("NDMC_ISGS_exbus!" &amp; $V$3 &amp; X3)</f>
        <v>0</v>
      </c>
      <c r="R3" s="177">
        <f ca="1">SUM(N3:Q3)</f>
        <v>359.90343999999993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679.49316799999997</v>
      </c>
      <c r="C4" s="179">
        <f t="shared" ref="C4:F35" ca="1" si="4">$B4*C$1/100</f>
        <v>506.90190332799995</v>
      </c>
      <c r="D4" s="180">
        <f t="shared" ca="1" si="0"/>
        <v>163.28220827040002</v>
      </c>
      <c r="E4" s="180">
        <f t="shared" ca="1" si="0"/>
        <v>9.3090564016000013</v>
      </c>
      <c r="F4" s="181">
        <f t="shared" ca="1" si="0"/>
        <v>0</v>
      </c>
      <c r="G4" s="182">
        <f t="shared" ca="1" si="1"/>
        <v>374.12</v>
      </c>
      <c r="H4" s="182">
        <f t="shared" ca="1" si="2"/>
        <v>359.90343999999999</v>
      </c>
      <c r="I4" s="183">
        <f t="shared" ref="I4:I67" ca="1" si="5">INDIRECT("BRPL_EOD!" &amp; $V$3 &amp; X4)</f>
        <v>269.36</v>
      </c>
      <c r="J4" s="180">
        <f t="shared" ref="J4:J67" ca="1" si="6">INDIRECT("BYPL_EOD!" &amp; $V$3 &amp; X4)</f>
        <v>85.62</v>
      </c>
      <c r="K4" s="180">
        <f t="shared" ref="K4:K67" ca="1" si="7">INDIRECT("TPDDL_EOD!" &amp; $V$3 &amp; X4)</f>
        <v>4.93</v>
      </c>
      <c r="L4" s="180">
        <f t="shared" ref="L4:L67" ca="1" si="8">INDIRECT("NDMC_EOD!" &amp; $V$3 &amp; X4)</f>
        <v>0</v>
      </c>
      <c r="M4" s="181">
        <f t="shared" ref="M4:M67" ca="1" si="9">SUM(I4:L4)</f>
        <v>359.91</v>
      </c>
      <c r="N4" s="179">
        <f t="shared" ref="N4:N67" ca="1" si="10">INDIRECT("BRPL_ISGS_exbus!" &amp; $V$3 &amp; X4)</f>
        <v>269.35509043483091</v>
      </c>
      <c r="O4" s="180">
        <f t="shared" ref="O4:O67" ca="1" si="11">INDIRECT("BYPL_ISGS_exbus!" &amp; $V$3 &amp; X4)</f>
        <v>85.61843942318913</v>
      </c>
      <c r="P4" s="180">
        <f t="shared" ref="P4:P67" ca="1" si="12">INDIRECT("TPDDL_ISGS_exbus!" &amp; $V$3 &amp; X4)</f>
        <v>4.9299101419799385</v>
      </c>
      <c r="Q4" s="180">
        <f t="shared" ref="Q4:Q67" ca="1" si="13">INDIRECT("NDMC_ISGS_exbus!" &amp; $V$3 &amp; X4)</f>
        <v>0</v>
      </c>
      <c r="R4" s="181">
        <f t="shared" ref="R4:R67" ca="1" si="14">SUM(N4:Q4)</f>
        <v>359.90343999999993</v>
      </c>
      <c r="W4" s="46"/>
      <c r="X4" s="46">
        <v>4</v>
      </c>
    </row>
    <row r="5" spans="1:24">
      <c r="A5" s="61" t="s">
        <v>47</v>
      </c>
      <c r="B5" s="174">
        <f t="shared" ca="1" si="3"/>
        <v>679.49316799999997</v>
      </c>
      <c r="C5" s="179">
        <f t="shared" ca="1" si="4"/>
        <v>506.90190332799995</v>
      </c>
      <c r="D5" s="180">
        <f t="shared" ca="1" si="0"/>
        <v>163.28220827040002</v>
      </c>
      <c r="E5" s="180">
        <f t="shared" ca="1" si="0"/>
        <v>9.3090564016000013</v>
      </c>
      <c r="F5" s="181">
        <f t="shared" ca="1" si="0"/>
        <v>0</v>
      </c>
      <c r="G5" s="182">
        <f t="shared" ca="1" si="1"/>
        <v>374.12</v>
      </c>
      <c r="H5" s="182">
        <f t="shared" ca="1" si="2"/>
        <v>359.90343999999999</v>
      </c>
      <c r="I5" s="183">
        <f t="shared" ca="1" si="5"/>
        <v>269.36</v>
      </c>
      <c r="J5" s="180">
        <f t="shared" ca="1" si="6"/>
        <v>85.62</v>
      </c>
      <c r="K5" s="180">
        <f t="shared" ca="1" si="7"/>
        <v>4.93</v>
      </c>
      <c r="L5" s="180">
        <f t="shared" ca="1" si="8"/>
        <v>0</v>
      </c>
      <c r="M5" s="181">
        <f t="shared" ca="1" si="9"/>
        <v>359.91</v>
      </c>
      <c r="N5" s="179">
        <f t="shared" ca="1" si="10"/>
        <v>269.35509043483091</v>
      </c>
      <c r="O5" s="180">
        <f t="shared" ca="1" si="11"/>
        <v>85.61843942318913</v>
      </c>
      <c r="P5" s="180">
        <f t="shared" ca="1" si="12"/>
        <v>4.9299101419799385</v>
      </c>
      <c r="Q5" s="180">
        <f t="shared" ca="1" si="13"/>
        <v>0</v>
      </c>
      <c r="R5" s="181">
        <f t="shared" ca="1" si="14"/>
        <v>359.90343999999993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679.49316799999997</v>
      </c>
      <c r="C6" s="179">
        <f t="shared" ca="1" si="4"/>
        <v>506.90190332799995</v>
      </c>
      <c r="D6" s="180">
        <f t="shared" ca="1" si="0"/>
        <v>163.28220827040002</v>
      </c>
      <c r="E6" s="180">
        <f t="shared" ca="1" si="0"/>
        <v>9.3090564016000013</v>
      </c>
      <c r="F6" s="181">
        <f t="shared" ca="1" si="0"/>
        <v>0</v>
      </c>
      <c r="G6" s="182">
        <f t="shared" ca="1" si="1"/>
        <v>374.12</v>
      </c>
      <c r="H6" s="182">
        <f t="shared" ca="1" si="2"/>
        <v>359.90343999999999</v>
      </c>
      <c r="I6" s="183">
        <f t="shared" ca="1" si="5"/>
        <v>269.36</v>
      </c>
      <c r="J6" s="180">
        <f t="shared" ca="1" si="6"/>
        <v>85.62</v>
      </c>
      <c r="K6" s="180">
        <f t="shared" ca="1" si="7"/>
        <v>4.93</v>
      </c>
      <c r="L6" s="180">
        <f t="shared" ca="1" si="8"/>
        <v>0</v>
      </c>
      <c r="M6" s="181">
        <f t="shared" ca="1" si="9"/>
        <v>359.91</v>
      </c>
      <c r="N6" s="179">
        <f t="shared" ca="1" si="10"/>
        <v>269.35509043483091</v>
      </c>
      <c r="O6" s="180">
        <f t="shared" ca="1" si="11"/>
        <v>85.61843942318913</v>
      </c>
      <c r="P6" s="180">
        <f t="shared" ca="1" si="12"/>
        <v>4.9299101419799385</v>
      </c>
      <c r="Q6" s="180">
        <f t="shared" ca="1" si="13"/>
        <v>0</v>
      </c>
      <c r="R6" s="181">
        <f t="shared" ca="1" si="14"/>
        <v>359.90343999999993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374.12</v>
      </c>
      <c r="H7" s="182">
        <f t="shared" ca="1" si="2"/>
        <v>359.90343999999999</v>
      </c>
      <c r="I7" s="183">
        <f t="shared" ca="1" si="5"/>
        <v>269.36</v>
      </c>
      <c r="J7" s="180">
        <f t="shared" ca="1" si="6"/>
        <v>85.62</v>
      </c>
      <c r="K7" s="180">
        <f t="shared" ca="1" si="7"/>
        <v>4.93</v>
      </c>
      <c r="L7" s="180">
        <f t="shared" ca="1" si="8"/>
        <v>0</v>
      </c>
      <c r="M7" s="181">
        <f t="shared" ca="1" si="9"/>
        <v>359.91</v>
      </c>
      <c r="N7" s="179">
        <f t="shared" ca="1" si="10"/>
        <v>269.35509043483091</v>
      </c>
      <c r="O7" s="180">
        <f t="shared" ca="1" si="11"/>
        <v>85.61843942318913</v>
      </c>
      <c r="P7" s="180">
        <f t="shared" ca="1" si="12"/>
        <v>4.9299101419799385</v>
      </c>
      <c r="Q7" s="180">
        <f t="shared" ca="1" si="13"/>
        <v>0</v>
      </c>
      <c r="R7" s="181">
        <f t="shared" ca="1" si="14"/>
        <v>359.90343999999993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374.12</v>
      </c>
      <c r="H8" s="182">
        <f t="shared" ca="1" si="2"/>
        <v>359.90343999999999</v>
      </c>
      <c r="I8" s="183">
        <f t="shared" ca="1" si="5"/>
        <v>269.36</v>
      </c>
      <c r="J8" s="180">
        <f t="shared" ca="1" si="6"/>
        <v>85.62</v>
      </c>
      <c r="K8" s="180">
        <f t="shared" ca="1" si="7"/>
        <v>4.93</v>
      </c>
      <c r="L8" s="180">
        <f t="shared" ca="1" si="8"/>
        <v>0</v>
      </c>
      <c r="M8" s="181">
        <f t="shared" ca="1" si="9"/>
        <v>359.91</v>
      </c>
      <c r="N8" s="179">
        <f t="shared" ca="1" si="10"/>
        <v>269.35509043483091</v>
      </c>
      <c r="O8" s="180">
        <f t="shared" ca="1" si="11"/>
        <v>85.61843942318913</v>
      </c>
      <c r="P8" s="180">
        <f t="shared" ca="1" si="12"/>
        <v>4.9299101419799385</v>
      </c>
      <c r="Q8" s="180">
        <f t="shared" ca="1" si="13"/>
        <v>0</v>
      </c>
      <c r="R8" s="181">
        <f t="shared" ca="1" si="14"/>
        <v>359.90343999999993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374.12</v>
      </c>
      <c r="H9" s="182">
        <f t="shared" ca="1" si="2"/>
        <v>359.90343999999999</v>
      </c>
      <c r="I9" s="183">
        <f t="shared" ca="1" si="5"/>
        <v>269.36</v>
      </c>
      <c r="J9" s="180">
        <f t="shared" ca="1" si="6"/>
        <v>85.62</v>
      </c>
      <c r="K9" s="180">
        <f t="shared" ca="1" si="7"/>
        <v>4.93</v>
      </c>
      <c r="L9" s="180">
        <f t="shared" ca="1" si="8"/>
        <v>0</v>
      </c>
      <c r="M9" s="181">
        <f t="shared" ca="1" si="9"/>
        <v>359.91</v>
      </c>
      <c r="N9" s="179">
        <f t="shared" ca="1" si="10"/>
        <v>269.35509043483091</v>
      </c>
      <c r="O9" s="180">
        <f t="shared" ca="1" si="11"/>
        <v>85.61843942318913</v>
      </c>
      <c r="P9" s="180">
        <f t="shared" ca="1" si="12"/>
        <v>4.9299101419799385</v>
      </c>
      <c r="Q9" s="180">
        <f t="shared" ca="1" si="13"/>
        <v>0</v>
      </c>
      <c r="R9" s="181">
        <f t="shared" ca="1" si="14"/>
        <v>359.90343999999993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374.12</v>
      </c>
      <c r="H10" s="182">
        <f t="shared" ca="1" si="2"/>
        <v>359.90343999999999</v>
      </c>
      <c r="I10" s="183">
        <f t="shared" ca="1" si="5"/>
        <v>269.36</v>
      </c>
      <c r="J10" s="180">
        <f t="shared" ca="1" si="6"/>
        <v>85.62</v>
      </c>
      <c r="K10" s="180">
        <f t="shared" ca="1" si="7"/>
        <v>4.93</v>
      </c>
      <c r="L10" s="180">
        <f t="shared" ca="1" si="8"/>
        <v>0</v>
      </c>
      <c r="M10" s="181">
        <f t="shared" ca="1" si="9"/>
        <v>359.91</v>
      </c>
      <c r="N10" s="179">
        <f t="shared" ca="1" si="10"/>
        <v>269.35509043483091</v>
      </c>
      <c r="O10" s="180">
        <f t="shared" ca="1" si="11"/>
        <v>85.61843942318913</v>
      </c>
      <c r="P10" s="180">
        <f t="shared" ca="1" si="12"/>
        <v>4.9299101419799385</v>
      </c>
      <c r="Q10" s="180">
        <f t="shared" ca="1" si="13"/>
        <v>0</v>
      </c>
      <c r="R10" s="181">
        <f t="shared" ca="1" si="14"/>
        <v>359.90343999999993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374.12</v>
      </c>
      <c r="H11" s="182">
        <f t="shared" ca="1" si="2"/>
        <v>359.90343999999999</v>
      </c>
      <c r="I11" s="183">
        <f t="shared" ca="1" si="5"/>
        <v>269.36</v>
      </c>
      <c r="J11" s="180">
        <f t="shared" ca="1" si="6"/>
        <v>85.62</v>
      </c>
      <c r="K11" s="180">
        <f t="shared" ca="1" si="7"/>
        <v>4.93</v>
      </c>
      <c r="L11" s="180">
        <f t="shared" ca="1" si="8"/>
        <v>0</v>
      </c>
      <c r="M11" s="181">
        <f t="shared" ca="1" si="9"/>
        <v>359.91</v>
      </c>
      <c r="N11" s="179">
        <f t="shared" ca="1" si="10"/>
        <v>269.35509043483091</v>
      </c>
      <c r="O11" s="180">
        <f t="shared" ca="1" si="11"/>
        <v>85.61843942318913</v>
      </c>
      <c r="P11" s="180">
        <f t="shared" ca="1" si="12"/>
        <v>4.9299101419799385</v>
      </c>
      <c r="Q11" s="180">
        <f t="shared" ca="1" si="13"/>
        <v>0</v>
      </c>
      <c r="R11" s="181">
        <f t="shared" ca="1" si="14"/>
        <v>359.90343999999993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374.12</v>
      </c>
      <c r="H12" s="182">
        <f t="shared" ca="1" si="2"/>
        <v>359.90343999999999</v>
      </c>
      <c r="I12" s="183">
        <f t="shared" ca="1" si="5"/>
        <v>269.36</v>
      </c>
      <c r="J12" s="180">
        <f t="shared" ca="1" si="6"/>
        <v>85.62</v>
      </c>
      <c r="K12" s="180">
        <f t="shared" ca="1" si="7"/>
        <v>4.93</v>
      </c>
      <c r="L12" s="180">
        <f t="shared" ca="1" si="8"/>
        <v>0</v>
      </c>
      <c r="M12" s="181">
        <f t="shared" ca="1" si="9"/>
        <v>359.91</v>
      </c>
      <c r="N12" s="179">
        <f t="shared" ca="1" si="10"/>
        <v>269.35509043483091</v>
      </c>
      <c r="O12" s="180">
        <f t="shared" ca="1" si="11"/>
        <v>85.61843942318913</v>
      </c>
      <c r="P12" s="180">
        <f t="shared" ca="1" si="12"/>
        <v>4.9299101419799385</v>
      </c>
      <c r="Q12" s="180">
        <f t="shared" ca="1" si="13"/>
        <v>0</v>
      </c>
      <c r="R12" s="181">
        <f t="shared" ca="1" si="14"/>
        <v>359.90343999999993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374.12</v>
      </c>
      <c r="H13" s="182">
        <f t="shared" ca="1" si="2"/>
        <v>359.90343999999999</v>
      </c>
      <c r="I13" s="183">
        <f t="shared" ca="1" si="5"/>
        <v>269.36</v>
      </c>
      <c r="J13" s="180">
        <f t="shared" ca="1" si="6"/>
        <v>85.62</v>
      </c>
      <c r="K13" s="180">
        <f t="shared" ca="1" si="7"/>
        <v>4.93</v>
      </c>
      <c r="L13" s="180">
        <f t="shared" ca="1" si="8"/>
        <v>0</v>
      </c>
      <c r="M13" s="181">
        <f t="shared" ca="1" si="9"/>
        <v>359.91</v>
      </c>
      <c r="N13" s="179">
        <f t="shared" ca="1" si="10"/>
        <v>269.35509043483091</v>
      </c>
      <c r="O13" s="180">
        <f t="shared" ca="1" si="11"/>
        <v>85.61843942318913</v>
      </c>
      <c r="P13" s="180">
        <f t="shared" ca="1" si="12"/>
        <v>4.9299101419799385</v>
      </c>
      <c r="Q13" s="180">
        <f t="shared" ca="1" si="13"/>
        <v>0</v>
      </c>
      <c r="R13" s="181">
        <f t="shared" ca="1" si="14"/>
        <v>359.90343999999993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374.12</v>
      </c>
      <c r="H14" s="182">
        <f t="shared" ca="1" si="2"/>
        <v>359.90343999999999</v>
      </c>
      <c r="I14" s="183">
        <f t="shared" ca="1" si="5"/>
        <v>269.36</v>
      </c>
      <c r="J14" s="180">
        <f t="shared" ca="1" si="6"/>
        <v>85.62</v>
      </c>
      <c r="K14" s="180">
        <f t="shared" ca="1" si="7"/>
        <v>4.93</v>
      </c>
      <c r="L14" s="180">
        <f t="shared" ca="1" si="8"/>
        <v>0</v>
      </c>
      <c r="M14" s="181">
        <f t="shared" ca="1" si="9"/>
        <v>359.91</v>
      </c>
      <c r="N14" s="179">
        <f t="shared" ca="1" si="10"/>
        <v>269.35509043483091</v>
      </c>
      <c r="O14" s="180">
        <f t="shared" ca="1" si="11"/>
        <v>85.61843942318913</v>
      </c>
      <c r="P14" s="180">
        <f t="shared" ca="1" si="12"/>
        <v>4.9299101419799385</v>
      </c>
      <c r="Q14" s="180">
        <f t="shared" ca="1" si="13"/>
        <v>0</v>
      </c>
      <c r="R14" s="181">
        <f t="shared" ca="1" si="14"/>
        <v>359.90343999999993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374.12</v>
      </c>
      <c r="H15" s="182">
        <f t="shared" ca="1" si="2"/>
        <v>359.90343999999999</v>
      </c>
      <c r="I15" s="183">
        <f t="shared" ca="1" si="5"/>
        <v>269.36</v>
      </c>
      <c r="J15" s="180">
        <f t="shared" ca="1" si="6"/>
        <v>85.62</v>
      </c>
      <c r="K15" s="180">
        <f t="shared" ca="1" si="7"/>
        <v>4.93</v>
      </c>
      <c r="L15" s="180">
        <f t="shared" ca="1" si="8"/>
        <v>0</v>
      </c>
      <c r="M15" s="181">
        <f t="shared" ca="1" si="9"/>
        <v>359.91</v>
      </c>
      <c r="N15" s="179">
        <f t="shared" ca="1" si="10"/>
        <v>269.35509043483091</v>
      </c>
      <c r="O15" s="180">
        <f t="shared" ca="1" si="11"/>
        <v>85.61843942318913</v>
      </c>
      <c r="P15" s="180">
        <f t="shared" ca="1" si="12"/>
        <v>4.9299101419799385</v>
      </c>
      <c r="Q15" s="180">
        <f t="shared" ca="1" si="13"/>
        <v>0</v>
      </c>
      <c r="R15" s="181">
        <f t="shared" ca="1" si="14"/>
        <v>359.90343999999993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374.12</v>
      </c>
      <c r="H16" s="182">
        <f t="shared" ca="1" si="2"/>
        <v>359.90343999999999</v>
      </c>
      <c r="I16" s="183">
        <f t="shared" ca="1" si="5"/>
        <v>269.36</v>
      </c>
      <c r="J16" s="180">
        <f t="shared" ca="1" si="6"/>
        <v>85.62</v>
      </c>
      <c r="K16" s="180">
        <f t="shared" ca="1" si="7"/>
        <v>4.93</v>
      </c>
      <c r="L16" s="180">
        <f t="shared" ca="1" si="8"/>
        <v>0</v>
      </c>
      <c r="M16" s="181">
        <f t="shared" ca="1" si="9"/>
        <v>359.91</v>
      </c>
      <c r="N16" s="179">
        <f t="shared" ca="1" si="10"/>
        <v>269.35509043483091</v>
      </c>
      <c r="O16" s="180">
        <f t="shared" ca="1" si="11"/>
        <v>85.61843942318913</v>
      </c>
      <c r="P16" s="180">
        <f t="shared" ca="1" si="12"/>
        <v>4.9299101419799385</v>
      </c>
      <c r="Q16" s="180">
        <f t="shared" ca="1" si="13"/>
        <v>0</v>
      </c>
      <c r="R16" s="181">
        <f t="shared" ca="1" si="14"/>
        <v>359.90343999999993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374.12</v>
      </c>
      <c r="H17" s="182">
        <f t="shared" ca="1" si="2"/>
        <v>359.90343999999999</v>
      </c>
      <c r="I17" s="183">
        <f t="shared" ca="1" si="5"/>
        <v>269.36</v>
      </c>
      <c r="J17" s="180">
        <f t="shared" ca="1" si="6"/>
        <v>85.62</v>
      </c>
      <c r="K17" s="180">
        <f t="shared" ca="1" si="7"/>
        <v>4.93</v>
      </c>
      <c r="L17" s="180">
        <f t="shared" ca="1" si="8"/>
        <v>0</v>
      </c>
      <c r="M17" s="181">
        <f t="shared" ca="1" si="9"/>
        <v>359.91</v>
      </c>
      <c r="N17" s="179">
        <f t="shared" ca="1" si="10"/>
        <v>269.35509043483091</v>
      </c>
      <c r="O17" s="180">
        <f t="shared" ca="1" si="11"/>
        <v>85.61843942318913</v>
      </c>
      <c r="P17" s="180">
        <f t="shared" ca="1" si="12"/>
        <v>4.9299101419799385</v>
      </c>
      <c r="Q17" s="180">
        <f t="shared" ca="1" si="13"/>
        <v>0</v>
      </c>
      <c r="R17" s="181">
        <f t="shared" ca="1" si="14"/>
        <v>359.90343999999993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374.12</v>
      </c>
      <c r="H18" s="182">
        <f t="shared" ca="1" si="2"/>
        <v>359.90343999999999</v>
      </c>
      <c r="I18" s="183">
        <f t="shared" ca="1" si="5"/>
        <v>269.36</v>
      </c>
      <c r="J18" s="180">
        <f t="shared" ca="1" si="6"/>
        <v>85.62</v>
      </c>
      <c r="K18" s="180">
        <f t="shared" ca="1" si="7"/>
        <v>4.93</v>
      </c>
      <c r="L18" s="180">
        <f t="shared" ca="1" si="8"/>
        <v>0</v>
      </c>
      <c r="M18" s="181">
        <f t="shared" ca="1" si="9"/>
        <v>359.91</v>
      </c>
      <c r="N18" s="179">
        <f t="shared" ca="1" si="10"/>
        <v>269.35509043483091</v>
      </c>
      <c r="O18" s="180">
        <f t="shared" ca="1" si="11"/>
        <v>85.61843942318913</v>
      </c>
      <c r="P18" s="180">
        <f t="shared" ca="1" si="12"/>
        <v>4.9299101419799385</v>
      </c>
      <c r="Q18" s="180">
        <f t="shared" ca="1" si="13"/>
        <v>0</v>
      </c>
      <c r="R18" s="181">
        <f t="shared" ca="1" si="14"/>
        <v>359.90343999999993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374.12</v>
      </c>
      <c r="H19" s="182">
        <f t="shared" ca="1" si="2"/>
        <v>359.90343999999999</v>
      </c>
      <c r="I19" s="183">
        <f t="shared" ca="1" si="5"/>
        <v>269.36</v>
      </c>
      <c r="J19" s="180">
        <f t="shared" ca="1" si="6"/>
        <v>85.62</v>
      </c>
      <c r="K19" s="180">
        <f t="shared" ca="1" si="7"/>
        <v>4.93</v>
      </c>
      <c r="L19" s="180">
        <f t="shared" ca="1" si="8"/>
        <v>0</v>
      </c>
      <c r="M19" s="181">
        <f t="shared" ca="1" si="9"/>
        <v>359.91</v>
      </c>
      <c r="N19" s="179">
        <f t="shared" ca="1" si="10"/>
        <v>269.35509043483091</v>
      </c>
      <c r="O19" s="180">
        <f t="shared" ca="1" si="11"/>
        <v>85.61843942318913</v>
      </c>
      <c r="P19" s="180">
        <f t="shared" ca="1" si="12"/>
        <v>4.9299101419799385</v>
      </c>
      <c r="Q19" s="180">
        <f t="shared" ca="1" si="13"/>
        <v>0</v>
      </c>
      <c r="R19" s="181">
        <f t="shared" ca="1" si="14"/>
        <v>359.90343999999993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374.12</v>
      </c>
      <c r="H20" s="182">
        <f t="shared" ca="1" si="2"/>
        <v>359.90343999999999</v>
      </c>
      <c r="I20" s="183">
        <f t="shared" ca="1" si="5"/>
        <v>269.36</v>
      </c>
      <c r="J20" s="180">
        <f t="shared" ca="1" si="6"/>
        <v>85.62</v>
      </c>
      <c r="K20" s="180">
        <f t="shared" ca="1" si="7"/>
        <v>4.93</v>
      </c>
      <c r="L20" s="180">
        <f t="shared" ca="1" si="8"/>
        <v>0</v>
      </c>
      <c r="M20" s="181">
        <f t="shared" ca="1" si="9"/>
        <v>359.91</v>
      </c>
      <c r="N20" s="179">
        <f t="shared" ca="1" si="10"/>
        <v>269.35509043483091</v>
      </c>
      <c r="O20" s="180">
        <f t="shared" ca="1" si="11"/>
        <v>85.61843942318913</v>
      </c>
      <c r="P20" s="180">
        <f t="shared" ca="1" si="12"/>
        <v>4.9299101419799385</v>
      </c>
      <c r="Q20" s="180">
        <f t="shared" ca="1" si="13"/>
        <v>0</v>
      </c>
      <c r="R20" s="181">
        <f t="shared" ca="1" si="14"/>
        <v>359.90343999999993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374.12</v>
      </c>
      <c r="H21" s="182">
        <f t="shared" ca="1" si="2"/>
        <v>359.90343999999999</v>
      </c>
      <c r="I21" s="183">
        <f t="shared" ca="1" si="5"/>
        <v>269.36</v>
      </c>
      <c r="J21" s="180">
        <f t="shared" ca="1" si="6"/>
        <v>85.62</v>
      </c>
      <c r="K21" s="180">
        <f t="shared" ca="1" si="7"/>
        <v>4.93</v>
      </c>
      <c r="L21" s="180">
        <f t="shared" ca="1" si="8"/>
        <v>0</v>
      </c>
      <c r="M21" s="181">
        <f t="shared" ca="1" si="9"/>
        <v>359.91</v>
      </c>
      <c r="N21" s="179">
        <f t="shared" ca="1" si="10"/>
        <v>269.35509043483091</v>
      </c>
      <c r="O21" s="180">
        <f t="shared" ca="1" si="11"/>
        <v>85.61843942318913</v>
      </c>
      <c r="P21" s="180">
        <f t="shared" ca="1" si="12"/>
        <v>4.9299101419799385</v>
      </c>
      <c r="Q21" s="180">
        <f t="shared" ca="1" si="13"/>
        <v>0</v>
      </c>
      <c r="R21" s="181">
        <f t="shared" ca="1" si="14"/>
        <v>359.90343999999993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374.12</v>
      </c>
      <c r="H22" s="182">
        <f t="shared" ca="1" si="2"/>
        <v>359.90343999999999</v>
      </c>
      <c r="I22" s="183">
        <f t="shared" ca="1" si="5"/>
        <v>269.36</v>
      </c>
      <c r="J22" s="180">
        <f t="shared" ca="1" si="6"/>
        <v>85.62</v>
      </c>
      <c r="K22" s="180">
        <f t="shared" ca="1" si="7"/>
        <v>4.93</v>
      </c>
      <c r="L22" s="180">
        <f t="shared" ca="1" si="8"/>
        <v>0</v>
      </c>
      <c r="M22" s="181">
        <f t="shared" ca="1" si="9"/>
        <v>359.91</v>
      </c>
      <c r="N22" s="179">
        <f t="shared" ca="1" si="10"/>
        <v>269.35509043483091</v>
      </c>
      <c r="O22" s="180">
        <f t="shared" ca="1" si="11"/>
        <v>85.61843942318913</v>
      </c>
      <c r="P22" s="180">
        <f t="shared" ca="1" si="12"/>
        <v>4.9299101419799385</v>
      </c>
      <c r="Q22" s="180">
        <f t="shared" ca="1" si="13"/>
        <v>0</v>
      </c>
      <c r="R22" s="181">
        <f t="shared" ca="1" si="14"/>
        <v>359.90343999999993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374.12</v>
      </c>
      <c r="H23" s="182">
        <f t="shared" ca="1" si="2"/>
        <v>359.90343999999999</v>
      </c>
      <c r="I23" s="183">
        <f t="shared" ca="1" si="5"/>
        <v>269.36</v>
      </c>
      <c r="J23" s="180">
        <f t="shared" ca="1" si="6"/>
        <v>85.62</v>
      </c>
      <c r="K23" s="180">
        <f t="shared" ca="1" si="7"/>
        <v>4.93</v>
      </c>
      <c r="L23" s="180">
        <f t="shared" ca="1" si="8"/>
        <v>0</v>
      </c>
      <c r="M23" s="181">
        <f t="shared" ca="1" si="9"/>
        <v>359.91</v>
      </c>
      <c r="N23" s="179">
        <f t="shared" ca="1" si="10"/>
        <v>269.35509043483091</v>
      </c>
      <c r="O23" s="180">
        <f t="shared" ca="1" si="11"/>
        <v>85.61843942318913</v>
      </c>
      <c r="P23" s="180">
        <f t="shared" ca="1" si="12"/>
        <v>4.9299101419799385</v>
      </c>
      <c r="Q23" s="180">
        <f t="shared" ca="1" si="13"/>
        <v>0</v>
      </c>
      <c r="R23" s="181">
        <f t="shared" ca="1" si="14"/>
        <v>359.90343999999993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374.12</v>
      </c>
      <c r="H24" s="182">
        <f t="shared" ca="1" si="2"/>
        <v>359.90343999999999</v>
      </c>
      <c r="I24" s="183">
        <f t="shared" ca="1" si="5"/>
        <v>269.36</v>
      </c>
      <c r="J24" s="180">
        <f t="shared" ca="1" si="6"/>
        <v>85.62</v>
      </c>
      <c r="K24" s="180">
        <f t="shared" ca="1" si="7"/>
        <v>4.93</v>
      </c>
      <c r="L24" s="180">
        <f t="shared" ca="1" si="8"/>
        <v>0</v>
      </c>
      <c r="M24" s="181">
        <f t="shared" ca="1" si="9"/>
        <v>359.91</v>
      </c>
      <c r="N24" s="179">
        <f t="shared" ca="1" si="10"/>
        <v>269.35509043483091</v>
      </c>
      <c r="O24" s="180">
        <f t="shared" ca="1" si="11"/>
        <v>85.61843942318913</v>
      </c>
      <c r="P24" s="180">
        <f t="shared" ca="1" si="12"/>
        <v>4.9299101419799385</v>
      </c>
      <c r="Q24" s="180">
        <f t="shared" ca="1" si="13"/>
        <v>0</v>
      </c>
      <c r="R24" s="181">
        <f t="shared" ca="1" si="14"/>
        <v>359.90343999999993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374.12</v>
      </c>
      <c r="H25" s="182">
        <f t="shared" ca="1" si="2"/>
        <v>359.90343999999999</v>
      </c>
      <c r="I25" s="183">
        <f t="shared" ca="1" si="5"/>
        <v>269.36</v>
      </c>
      <c r="J25" s="180">
        <f t="shared" ca="1" si="6"/>
        <v>85.62</v>
      </c>
      <c r="K25" s="180">
        <f t="shared" ca="1" si="7"/>
        <v>4.93</v>
      </c>
      <c r="L25" s="180">
        <f t="shared" ca="1" si="8"/>
        <v>0</v>
      </c>
      <c r="M25" s="181">
        <f t="shared" ca="1" si="9"/>
        <v>359.91</v>
      </c>
      <c r="N25" s="179">
        <f t="shared" ca="1" si="10"/>
        <v>269.35509043483091</v>
      </c>
      <c r="O25" s="180">
        <f t="shared" ca="1" si="11"/>
        <v>85.61843942318913</v>
      </c>
      <c r="P25" s="180">
        <f t="shared" ca="1" si="12"/>
        <v>4.9299101419799385</v>
      </c>
      <c r="Q25" s="180">
        <f t="shared" ca="1" si="13"/>
        <v>0</v>
      </c>
      <c r="R25" s="181">
        <f t="shared" ca="1" si="14"/>
        <v>359.90343999999993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374.12</v>
      </c>
      <c r="H26" s="182">
        <f t="shared" ca="1" si="2"/>
        <v>359.90343999999999</v>
      </c>
      <c r="I26" s="183">
        <f t="shared" ca="1" si="5"/>
        <v>269.36</v>
      </c>
      <c r="J26" s="180">
        <f t="shared" ca="1" si="6"/>
        <v>85.62</v>
      </c>
      <c r="K26" s="180">
        <f t="shared" ca="1" si="7"/>
        <v>4.93</v>
      </c>
      <c r="L26" s="180">
        <f t="shared" ca="1" si="8"/>
        <v>0</v>
      </c>
      <c r="M26" s="181">
        <f t="shared" ca="1" si="9"/>
        <v>359.91</v>
      </c>
      <c r="N26" s="179">
        <f t="shared" ca="1" si="10"/>
        <v>269.35509043483091</v>
      </c>
      <c r="O26" s="180">
        <f t="shared" ca="1" si="11"/>
        <v>85.61843942318913</v>
      </c>
      <c r="P26" s="180">
        <f t="shared" ca="1" si="12"/>
        <v>4.9299101419799385</v>
      </c>
      <c r="Q26" s="180">
        <f t="shared" ca="1" si="13"/>
        <v>0</v>
      </c>
      <c r="R26" s="181">
        <f t="shared" ca="1" si="14"/>
        <v>359.90343999999993</v>
      </c>
      <c r="W26" s="46"/>
      <c r="X26" s="46">
        <v>26</v>
      </c>
    </row>
    <row r="27" spans="1:24">
      <c r="A27" s="61" t="s">
        <v>69</v>
      </c>
      <c r="B27" s="174">
        <f t="shared" ca="1" si="3"/>
        <v>679.19316800000001</v>
      </c>
      <c r="C27" s="179">
        <f t="shared" ca="1" si="4"/>
        <v>506.67810332800002</v>
      </c>
      <c r="D27" s="180">
        <f t="shared" ca="1" si="4"/>
        <v>163.21011827040005</v>
      </c>
      <c r="E27" s="180">
        <f t="shared" ca="1" si="4"/>
        <v>9.3049464016000005</v>
      </c>
      <c r="F27" s="181">
        <f t="shared" ca="1" si="4"/>
        <v>0</v>
      </c>
      <c r="G27" s="182">
        <f t="shared" ca="1" si="1"/>
        <v>432.677391</v>
      </c>
      <c r="H27" s="182">
        <f t="shared" ca="1" si="2"/>
        <v>416.23565000000002</v>
      </c>
      <c r="I27" s="183">
        <f t="shared" ca="1" si="5"/>
        <v>277.89999999999998</v>
      </c>
      <c r="J27" s="180">
        <f t="shared" ca="1" si="6"/>
        <v>130.26</v>
      </c>
      <c r="K27" s="180">
        <f t="shared" ca="1" si="7"/>
        <v>8.08</v>
      </c>
      <c r="L27" s="180">
        <f t="shared" ca="1" si="8"/>
        <v>0</v>
      </c>
      <c r="M27" s="181">
        <f t="shared" ca="1" si="9"/>
        <v>416.23999999999995</v>
      </c>
      <c r="N27" s="179">
        <f t="shared" ca="1" si="10"/>
        <v>277.89709575004809</v>
      </c>
      <c r="O27" s="180">
        <f t="shared" ca="1" si="11"/>
        <v>130.25863869162023</v>
      </c>
      <c r="P27" s="180">
        <f t="shared" ca="1" si="12"/>
        <v>8.0799155583317326</v>
      </c>
      <c r="Q27" s="180">
        <f t="shared" ca="1" si="13"/>
        <v>0</v>
      </c>
      <c r="R27" s="181">
        <f t="shared" ca="1" si="14"/>
        <v>416.23565000000002</v>
      </c>
      <c r="W27" s="46"/>
      <c r="X27" s="46">
        <v>27</v>
      </c>
    </row>
    <row r="28" spans="1:24">
      <c r="A28" s="61" t="s">
        <v>70</v>
      </c>
      <c r="B28" s="174">
        <f t="shared" ca="1" si="3"/>
        <v>679.19316800000001</v>
      </c>
      <c r="C28" s="179">
        <f t="shared" ca="1" si="4"/>
        <v>506.67810332800002</v>
      </c>
      <c r="D28" s="180">
        <f t="shared" ca="1" si="4"/>
        <v>163.21011827040005</v>
      </c>
      <c r="E28" s="180">
        <f t="shared" ca="1" si="4"/>
        <v>9.3049464016000005</v>
      </c>
      <c r="F28" s="181">
        <f t="shared" ca="1" si="4"/>
        <v>0</v>
      </c>
      <c r="G28" s="182">
        <f t="shared" ca="1" si="1"/>
        <v>542.34282299999995</v>
      </c>
      <c r="H28" s="182">
        <f t="shared" ca="1" si="2"/>
        <v>521.73379599999998</v>
      </c>
      <c r="I28" s="183">
        <f t="shared" ca="1" si="5"/>
        <v>355.83</v>
      </c>
      <c r="J28" s="180">
        <f t="shared" ca="1" si="6"/>
        <v>156.96</v>
      </c>
      <c r="K28" s="180">
        <f t="shared" ca="1" si="7"/>
        <v>8.94</v>
      </c>
      <c r="L28" s="180">
        <f t="shared" ca="1" si="8"/>
        <v>0</v>
      </c>
      <c r="M28" s="181">
        <f t="shared" ca="1" si="9"/>
        <v>521.73</v>
      </c>
      <c r="N28" s="179">
        <f t="shared" ca="1" si="10"/>
        <v>355.83258894577654</v>
      </c>
      <c r="O28" s="180">
        <f t="shared" ca="1" si="11"/>
        <v>156.96114200862516</v>
      </c>
      <c r="P28" s="180">
        <f t="shared" ca="1" si="12"/>
        <v>8.9400650455982973</v>
      </c>
      <c r="Q28" s="180">
        <f t="shared" ca="1" si="13"/>
        <v>0</v>
      </c>
      <c r="R28" s="181">
        <f t="shared" ca="1" si="14"/>
        <v>521.73379599999998</v>
      </c>
      <c r="W28" s="46"/>
      <c r="X28" s="46">
        <v>28</v>
      </c>
    </row>
    <row r="29" spans="1:24">
      <c r="A29" s="61" t="s">
        <v>71</v>
      </c>
      <c r="B29" s="174">
        <f t="shared" ca="1" si="3"/>
        <v>679.19316800000001</v>
      </c>
      <c r="C29" s="179">
        <f t="shared" ca="1" si="4"/>
        <v>506.67810332800002</v>
      </c>
      <c r="D29" s="180">
        <f t="shared" ca="1" si="4"/>
        <v>163.21011827040005</v>
      </c>
      <c r="E29" s="180">
        <f t="shared" ca="1" si="4"/>
        <v>9.3049464016000005</v>
      </c>
      <c r="F29" s="181">
        <f t="shared" ca="1" si="4"/>
        <v>0</v>
      </c>
      <c r="G29" s="182">
        <f t="shared" ca="1" si="1"/>
        <v>592.51430000000005</v>
      </c>
      <c r="H29" s="182">
        <f t="shared" ca="1" si="2"/>
        <v>569.99875699999996</v>
      </c>
      <c r="I29" s="183">
        <f t="shared" ca="1" si="5"/>
        <v>404.04</v>
      </c>
      <c r="J29" s="180">
        <f t="shared" ca="1" si="6"/>
        <v>157.01</v>
      </c>
      <c r="K29" s="180">
        <f t="shared" ca="1" si="7"/>
        <v>8.9499999999999993</v>
      </c>
      <c r="L29" s="180">
        <f t="shared" ca="1" si="8"/>
        <v>0</v>
      </c>
      <c r="M29" s="181">
        <f t="shared" ca="1" si="9"/>
        <v>570</v>
      </c>
      <c r="N29" s="179">
        <f t="shared" ca="1" si="10"/>
        <v>404.03911890926315</v>
      </c>
      <c r="O29" s="180">
        <f t="shared" ca="1" si="11"/>
        <v>157.00965760801753</v>
      </c>
      <c r="P29" s="180">
        <f t="shared" ca="1" si="12"/>
        <v>8.9499804827192975</v>
      </c>
      <c r="Q29" s="180">
        <f t="shared" ca="1" si="13"/>
        <v>0</v>
      </c>
      <c r="R29" s="181">
        <f t="shared" ca="1" si="14"/>
        <v>569.99875699999996</v>
      </c>
      <c r="W29" s="46"/>
      <c r="X29" s="46">
        <v>29</v>
      </c>
    </row>
    <row r="30" spans="1:24">
      <c r="A30" s="61" t="s">
        <v>72</v>
      </c>
      <c r="B30" s="174">
        <f t="shared" ca="1" si="3"/>
        <v>679.19316800000001</v>
      </c>
      <c r="C30" s="179">
        <f t="shared" ca="1" si="4"/>
        <v>506.67810332800002</v>
      </c>
      <c r="D30" s="180">
        <f t="shared" ca="1" si="4"/>
        <v>163.21011827040005</v>
      </c>
      <c r="E30" s="180">
        <f t="shared" ca="1" si="4"/>
        <v>9.3049464016000005</v>
      </c>
      <c r="F30" s="181">
        <f t="shared" ca="1" si="4"/>
        <v>0</v>
      </c>
      <c r="G30" s="182">
        <f t="shared" ca="1" si="1"/>
        <v>642.51430000000005</v>
      </c>
      <c r="H30" s="182">
        <f t="shared" ca="1" si="2"/>
        <v>618.09875699999998</v>
      </c>
      <c r="I30" s="183">
        <f t="shared" ca="1" si="5"/>
        <v>452.14</v>
      </c>
      <c r="J30" s="180">
        <f t="shared" ca="1" si="6"/>
        <v>157.01</v>
      </c>
      <c r="K30" s="180">
        <f t="shared" ca="1" si="7"/>
        <v>8.9499999999999993</v>
      </c>
      <c r="L30" s="180">
        <f t="shared" ca="1" si="8"/>
        <v>0</v>
      </c>
      <c r="M30" s="181">
        <f t="shared" ca="1" si="9"/>
        <v>618.1</v>
      </c>
      <c r="N30" s="179">
        <f t="shared" ca="1" si="10"/>
        <v>452.13909074580158</v>
      </c>
      <c r="O30" s="180">
        <f t="shared" ca="1" si="11"/>
        <v>157.00968425266137</v>
      </c>
      <c r="P30" s="180">
        <f t="shared" ca="1" si="12"/>
        <v>8.9499820015369664</v>
      </c>
      <c r="Q30" s="180">
        <f t="shared" ca="1" si="13"/>
        <v>0</v>
      </c>
      <c r="R30" s="181">
        <f t="shared" ca="1" si="14"/>
        <v>618.09875699999998</v>
      </c>
      <c r="W30" s="46"/>
      <c r="X30" s="46">
        <v>30</v>
      </c>
    </row>
    <row r="31" spans="1:24">
      <c r="A31" s="61" t="s">
        <v>73</v>
      </c>
      <c r="B31" s="174">
        <f t="shared" ca="1" si="3"/>
        <v>679.19316800000001</v>
      </c>
      <c r="C31" s="179">
        <f t="shared" ca="1" si="4"/>
        <v>506.67810332800002</v>
      </c>
      <c r="D31" s="180">
        <f t="shared" ca="1" si="4"/>
        <v>163.21011827040005</v>
      </c>
      <c r="E31" s="180">
        <f t="shared" ca="1" si="4"/>
        <v>9.3049464016000005</v>
      </c>
      <c r="F31" s="181">
        <f t="shared" ca="1" si="4"/>
        <v>0</v>
      </c>
      <c r="G31" s="182">
        <f t="shared" ca="1" si="1"/>
        <v>678.78023900000005</v>
      </c>
      <c r="H31" s="182">
        <f t="shared" ca="1" si="2"/>
        <v>652.98658999999998</v>
      </c>
      <c r="I31" s="183">
        <f t="shared" ca="1" si="5"/>
        <v>487.13</v>
      </c>
      <c r="J31" s="180">
        <f t="shared" ca="1" si="6"/>
        <v>156.91</v>
      </c>
      <c r="K31" s="180">
        <f t="shared" ca="1" si="7"/>
        <v>8.94</v>
      </c>
      <c r="L31" s="180">
        <f t="shared" ca="1" si="8"/>
        <v>0</v>
      </c>
      <c r="M31" s="181">
        <f t="shared" ca="1" si="9"/>
        <v>652.98</v>
      </c>
      <c r="N31" s="179">
        <f t="shared" ca="1" si="10"/>
        <v>487.13491620983791</v>
      </c>
      <c r="O31" s="180">
        <f t="shared" ca="1" si="11"/>
        <v>156.91158356595912</v>
      </c>
      <c r="P31" s="180">
        <f t="shared" ca="1" si="12"/>
        <v>8.9400902242028835</v>
      </c>
      <c r="Q31" s="180">
        <f t="shared" ca="1" si="13"/>
        <v>0</v>
      </c>
      <c r="R31" s="181">
        <f t="shared" ca="1" si="14"/>
        <v>652.98658999999986</v>
      </c>
      <c r="W31" s="46"/>
      <c r="X31" s="46">
        <v>31</v>
      </c>
    </row>
    <row r="32" spans="1:24">
      <c r="A32" s="61" t="s">
        <v>74</v>
      </c>
      <c r="B32" s="174">
        <f t="shared" ca="1" si="3"/>
        <v>679.19316800000001</v>
      </c>
      <c r="C32" s="179">
        <f t="shared" ca="1" si="4"/>
        <v>506.67810332800002</v>
      </c>
      <c r="D32" s="180">
        <f t="shared" ca="1" si="4"/>
        <v>163.21011827040005</v>
      </c>
      <c r="E32" s="180">
        <f t="shared" ca="1" si="4"/>
        <v>9.3049464016000005</v>
      </c>
      <c r="F32" s="181">
        <f t="shared" ca="1" si="4"/>
        <v>0</v>
      </c>
      <c r="G32" s="182">
        <f t="shared" ca="1" si="1"/>
        <v>679.19</v>
      </c>
      <c r="H32" s="182">
        <f t="shared" ca="1" si="2"/>
        <v>653.38077999999996</v>
      </c>
      <c r="I32" s="183">
        <f t="shared" ca="1" si="5"/>
        <v>487.43</v>
      </c>
      <c r="J32" s="180">
        <f t="shared" ca="1" si="6"/>
        <v>157.01</v>
      </c>
      <c r="K32" s="180">
        <f t="shared" ca="1" si="7"/>
        <v>8.9499999999999993</v>
      </c>
      <c r="L32" s="180">
        <f t="shared" ca="1" si="8"/>
        <v>0</v>
      </c>
      <c r="M32" s="181">
        <f t="shared" ca="1" si="9"/>
        <v>653.3900000000001</v>
      </c>
      <c r="N32" s="179">
        <f t="shared" ca="1" si="10"/>
        <v>487.42312186504222</v>
      </c>
      <c r="O32" s="180">
        <f t="shared" ca="1" si="11"/>
        <v>157.00778442859544</v>
      </c>
      <c r="P32" s="180">
        <f t="shared" ca="1" si="12"/>
        <v>8.9498737063622009</v>
      </c>
      <c r="Q32" s="180">
        <f t="shared" ca="1" si="13"/>
        <v>0</v>
      </c>
      <c r="R32" s="181">
        <f t="shared" ca="1" si="14"/>
        <v>653.38077999999985</v>
      </c>
      <c r="W32" s="46"/>
      <c r="X32" s="46">
        <v>32</v>
      </c>
    </row>
    <row r="33" spans="1:24">
      <c r="A33" s="61" t="s">
        <v>75</v>
      </c>
      <c r="B33" s="174">
        <f t="shared" ca="1" si="3"/>
        <v>679.19316800000001</v>
      </c>
      <c r="C33" s="179">
        <f t="shared" ca="1" si="4"/>
        <v>506.67810332800002</v>
      </c>
      <c r="D33" s="180">
        <f t="shared" ca="1" si="4"/>
        <v>163.21011827040005</v>
      </c>
      <c r="E33" s="180">
        <f t="shared" ca="1" si="4"/>
        <v>9.3049464016000005</v>
      </c>
      <c r="F33" s="181">
        <f t="shared" ca="1" si="4"/>
        <v>0</v>
      </c>
      <c r="G33" s="182">
        <f t="shared" ca="1" si="1"/>
        <v>679.19</v>
      </c>
      <c r="H33" s="182">
        <f t="shared" ca="1" si="2"/>
        <v>653.38077999999996</v>
      </c>
      <c r="I33" s="183">
        <f t="shared" ca="1" si="5"/>
        <v>487.43</v>
      </c>
      <c r="J33" s="180">
        <f t="shared" ca="1" si="6"/>
        <v>157.01</v>
      </c>
      <c r="K33" s="180">
        <f t="shared" ca="1" si="7"/>
        <v>8.9499999999999993</v>
      </c>
      <c r="L33" s="180">
        <f t="shared" ca="1" si="8"/>
        <v>0</v>
      </c>
      <c r="M33" s="181">
        <f t="shared" ca="1" si="9"/>
        <v>653.3900000000001</v>
      </c>
      <c r="N33" s="179">
        <f t="shared" ca="1" si="10"/>
        <v>487.42312186504222</v>
      </c>
      <c r="O33" s="180">
        <f t="shared" ca="1" si="11"/>
        <v>157.00778442859544</v>
      </c>
      <c r="P33" s="180">
        <f t="shared" ca="1" si="12"/>
        <v>8.9498737063622009</v>
      </c>
      <c r="Q33" s="180">
        <f t="shared" ca="1" si="13"/>
        <v>0</v>
      </c>
      <c r="R33" s="181">
        <f t="shared" ca="1" si="14"/>
        <v>653.38077999999985</v>
      </c>
      <c r="W33" s="46"/>
      <c r="X33" s="46">
        <v>33</v>
      </c>
    </row>
    <row r="34" spans="1:24">
      <c r="A34" s="61" t="s">
        <v>76</v>
      </c>
      <c r="B34" s="174">
        <f t="shared" ca="1" si="3"/>
        <v>679.19316800000001</v>
      </c>
      <c r="C34" s="179">
        <f t="shared" ca="1" si="4"/>
        <v>506.67810332800002</v>
      </c>
      <c r="D34" s="180">
        <f t="shared" ca="1" si="4"/>
        <v>163.21011827040005</v>
      </c>
      <c r="E34" s="180">
        <f t="shared" ca="1" si="4"/>
        <v>9.3049464016000005</v>
      </c>
      <c r="F34" s="181">
        <f t="shared" ca="1" si="4"/>
        <v>0</v>
      </c>
      <c r="G34" s="182">
        <f t="shared" ca="1" si="1"/>
        <v>679.19</v>
      </c>
      <c r="H34" s="182">
        <f t="shared" ca="1" si="2"/>
        <v>653.38077999999996</v>
      </c>
      <c r="I34" s="183">
        <f t="shared" ca="1" si="5"/>
        <v>487.43</v>
      </c>
      <c r="J34" s="180">
        <f t="shared" ca="1" si="6"/>
        <v>157.01</v>
      </c>
      <c r="K34" s="180">
        <f t="shared" ca="1" si="7"/>
        <v>8.9499999999999993</v>
      </c>
      <c r="L34" s="180">
        <f t="shared" ca="1" si="8"/>
        <v>0</v>
      </c>
      <c r="M34" s="181">
        <f t="shared" ca="1" si="9"/>
        <v>653.3900000000001</v>
      </c>
      <c r="N34" s="179">
        <f t="shared" ca="1" si="10"/>
        <v>487.42312186504222</v>
      </c>
      <c r="O34" s="180">
        <f t="shared" ca="1" si="11"/>
        <v>157.00778442859544</v>
      </c>
      <c r="P34" s="180">
        <f t="shared" ca="1" si="12"/>
        <v>8.9498737063622009</v>
      </c>
      <c r="Q34" s="180">
        <f t="shared" ca="1" si="13"/>
        <v>0</v>
      </c>
      <c r="R34" s="181">
        <f t="shared" ca="1" si="14"/>
        <v>653.38077999999985</v>
      </c>
      <c r="W34" s="46"/>
      <c r="X34" s="46">
        <v>34</v>
      </c>
    </row>
    <row r="35" spans="1:24">
      <c r="A35" s="61" t="s">
        <v>77</v>
      </c>
      <c r="B35" s="174">
        <f t="shared" ca="1" si="3"/>
        <v>679.19316800000001</v>
      </c>
      <c r="C35" s="179">
        <f t="shared" ca="1" si="4"/>
        <v>506.67810332800002</v>
      </c>
      <c r="D35" s="180">
        <f t="shared" ca="1" si="4"/>
        <v>163.21011827040005</v>
      </c>
      <c r="E35" s="180">
        <f t="shared" ca="1" si="4"/>
        <v>9.3049464016000005</v>
      </c>
      <c r="F35" s="181">
        <f t="shared" ca="1" si="4"/>
        <v>0</v>
      </c>
      <c r="G35" s="182">
        <f t="shared" ca="1" si="1"/>
        <v>679.19</v>
      </c>
      <c r="H35" s="182">
        <f t="shared" ca="1" si="2"/>
        <v>653.38077999999996</v>
      </c>
      <c r="I35" s="183">
        <f t="shared" ca="1" si="5"/>
        <v>487.43</v>
      </c>
      <c r="J35" s="180">
        <f t="shared" ca="1" si="6"/>
        <v>157.01</v>
      </c>
      <c r="K35" s="180">
        <f t="shared" ca="1" si="7"/>
        <v>8.9499999999999993</v>
      </c>
      <c r="L35" s="180">
        <f t="shared" ca="1" si="8"/>
        <v>0</v>
      </c>
      <c r="M35" s="181">
        <f t="shared" ca="1" si="9"/>
        <v>653.3900000000001</v>
      </c>
      <c r="N35" s="179">
        <f t="shared" ca="1" si="10"/>
        <v>487.42312186504222</v>
      </c>
      <c r="O35" s="180">
        <f t="shared" ca="1" si="11"/>
        <v>157.00778442859544</v>
      </c>
      <c r="P35" s="180">
        <f t="shared" ca="1" si="12"/>
        <v>8.9498737063622009</v>
      </c>
      <c r="Q35" s="180">
        <f t="shared" ca="1" si="13"/>
        <v>0</v>
      </c>
      <c r="R35" s="181">
        <f t="shared" ca="1" si="14"/>
        <v>653.38077999999985</v>
      </c>
      <c r="W35" s="46"/>
      <c r="X35" s="46">
        <v>35</v>
      </c>
    </row>
    <row r="36" spans="1:24">
      <c r="A36" s="61" t="s">
        <v>78</v>
      </c>
      <c r="B36" s="174">
        <f t="shared" ca="1" si="3"/>
        <v>679.19316800000001</v>
      </c>
      <c r="C36" s="179">
        <f t="shared" ref="C36:F67" ca="1" si="15">$B36*C$1/100</f>
        <v>506.67810332800002</v>
      </c>
      <c r="D36" s="180">
        <f t="shared" ca="1" si="15"/>
        <v>163.21011827040005</v>
      </c>
      <c r="E36" s="180">
        <f t="shared" ca="1" si="15"/>
        <v>9.3049464016000005</v>
      </c>
      <c r="F36" s="181">
        <f t="shared" ca="1" si="15"/>
        <v>0</v>
      </c>
      <c r="G36" s="182">
        <f t="shared" ca="1" si="1"/>
        <v>679.19</v>
      </c>
      <c r="H36" s="182">
        <f t="shared" ca="1" si="2"/>
        <v>653.38077999999996</v>
      </c>
      <c r="I36" s="183">
        <f t="shared" ca="1" si="5"/>
        <v>487.43</v>
      </c>
      <c r="J36" s="180">
        <f t="shared" ca="1" si="6"/>
        <v>157.01</v>
      </c>
      <c r="K36" s="180">
        <f t="shared" ca="1" si="7"/>
        <v>8.9499999999999993</v>
      </c>
      <c r="L36" s="180">
        <f t="shared" ca="1" si="8"/>
        <v>0</v>
      </c>
      <c r="M36" s="181">
        <f t="shared" ca="1" si="9"/>
        <v>653.3900000000001</v>
      </c>
      <c r="N36" s="179">
        <f t="shared" ca="1" si="10"/>
        <v>487.42312186504222</v>
      </c>
      <c r="O36" s="180">
        <f t="shared" ca="1" si="11"/>
        <v>157.00778442859544</v>
      </c>
      <c r="P36" s="180">
        <f t="shared" ca="1" si="12"/>
        <v>8.9498737063622009</v>
      </c>
      <c r="Q36" s="180">
        <f t="shared" ca="1" si="13"/>
        <v>0</v>
      </c>
      <c r="R36" s="181">
        <f t="shared" ca="1" si="14"/>
        <v>653.38077999999985</v>
      </c>
      <c r="W36" s="46"/>
      <c r="X36" s="46">
        <v>36</v>
      </c>
    </row>
    <row r="37" spans="1:24">
      <c r="A37" s="61" t="s">
        <v>79</v>
      </c>
      <c r="B37" s="174">
        <f t="shared" ca="1" si="3"/>
        <v>679.19316800000001</v>
      </c>
      <c r="C37" s="179">
        <f t="shared" ca="1" si="15"/>
        <v>506.67810332800002</v>
      </c>
      <c r="D37" s="180">
        <f t="shared" ca="1" si="15"/>
        <v>163.21011827040005</v>
      </c>
      <c r="E37" s="180">
        <f t="shared" ca="1" si="15"/>
        <v>9.3049464016000005</v>
      </c>
      <c r="F37" s="181">
        <f t="shared" ca="1" si="15"/>
        <v>0</v>
      </c>
      <c r="G37" s="182">
        <f t="shared" ca="1" si="1"/>
        <v>679.19</v>
      </c>
      <c r="H37" s="182">
        <f t="shared" ca="1" si="2"/>
        <v>653.38077999999996</v>
      </c>
      <c r="I37" s="183">
        <f t="shared" ca="1" si="5"/>
        <v>487.43</v>
      </c>
      <c r="J37" s="180">
        <f t="shared" ca="1" si="6"/>
        <v>157.01</v>
      </c>
      <c r="K37" s="180">
        <f t="shared" ca="1" si="7"/>
        <v>8.9499999999999993</v>
      </c>
      <c r="L37" s="180">
        <f t="shared" ca="1" si="8"/>
        <v>0</v>
      </c>
      <c r="M37" s="181">
        <f t="shared" ca="1" si="9"/>
        <v>653.3900000000001</v>
      </c>
      <c r="N37" s="179">
        <f t="shared" ca="1" si="10"/>
        <v>487.42312186504222</v>
      </c>
      <c r="O37" s="180">
        <f t="shared" ca="1" si="11"/>
        <v>157.00778442859544</v>
      </c>
      <c r="P37" s="180">
        <f t="shared" ca="1" si="12"/>
        <v>8.9498737063622009</v>
      </c>
      <c r="Q37" s="180">
        <f t="shared" ca="1" si="13"/>
        <v>0</v>
      </c>
      <c r="R37" s="181">
        <f t="shared" ca="1" si="14"/>
        <v>653.38077999999985</v>
      </c>
      <c r="W37" s="46"/>
      <c r="X37" s="46">
        <v>37</v>
      </c>
    </row>
    <row r="38" spans="1:24">
      <c r="A38" s="61" t="s">
        <v>80</v>
      </c>
      <c r="B38" s="174">
        <f t="shared" ca="1" si="3"/>
        <v>679.19316800000001</v>
      </c>
      <c r="C38" s="179">
        <f t="shared" ca="1" si="15"/>
        <v>506.67810332800002</v>
      </c>
      <c r="D38" s="180">
        <f t="shared" ca="1" si="15"/>
        <v>163.21011827040005</v>
      </c>
      <c r="E38" s="180">
        <f t="shared" ca="1" si="15"/>
        <v>9.3049464016000005</v>
      </c>
      <c r="F38" s="181">
        <f t="shared" ca="1" si="15"/>
        <v>0</v>
      </c>
      <c r="G38" s="182">
        <f t="shared" ca="1" si="1"/>
        <v>679.19</v>
      </c>
      <c r="H38" s="182">
        <f t="shared" ca="1" si="2"/>
        <v>653.38077999999996</v>
      </c>
      <c r="I38" s="183">
        <f t="shared" ca="1" si="5"/>
        <v>487.43</v>
      </c>
      <c r="J38" s="180">
        <f t="shared" ca="1" si="6"/>
        <v>157.01</v>
      </c>
      <c r="K38" s="180">
        <f t="shared" ca="1" si="7"/>
        <v>8.9499999999999993</v>
      </c>
      <c r="L38" s="180">
        <f t="shared" ca="1" si="8"/>
        <v>0</v>
      </c>
      <c r="M38" s="181">
        <f t="shared" ca="1" si="9"/>
        <v>653.3900000000001</v>
      </c>
      <c r="N38" s="179">
        <f t="shared" ca="1" si="10"/>
        <v>487.42312186504222</v>
      </c>
      <c r="O38" s="180">
        <f t="shared" ca="1" si="11"/>
        <v>157.00778442859544</v>
      </c>
      <c r="P38" s="180">
        <f t="shared" ca="1" si="12"/>
        <v>8.9498737063622009</v>
      </c>
      <c r="Q38" s="180">
        <f t="shared" ca="1" si="13"/>
        <v>0</v>
      </c>
      <c r="R38" s="181">
        <f t="shared" ca="1" si="14"/>
        <v>653.38077999999985</v>
      </c>
      <c r="W38" s="46"/>
      <c r="X38" s="46">
        <v>38</v>
      </c>
    </row>
    <row r="39" spans="1:24">
      <c r="A39" s="61" t="s">
        <v>81</v>
      </c>
      <c r="B39" s="174">
        <f t="shared" ca="1" si="3"/>
        <v>679.19316800000001</v>
      </c>
      <c r="C39" s="179">
        <f t="shared" ca="1" si="15"/>
        <v>506.67810332800002</v>
      </c>
      <c r="D39" s="180">
        <f t="shared" ca="1" si="15"/>
        <v>163.21011827040005</v>
      </c>
      <c r="E39" s="180">
        <f t="shared" ca="1" si="15"/>
        <v>9.3049464016000005</v>
      </c>
      <c r="F39" s="181">
        <f t="shared" ca="1" si="15"/>
        <v>0</v>
      </c>
      <c r="G39" s="182">
        <f t="shared" ca="1" si="1"/>
        <v>679.19</v>
      </c>
      <c r="H39" s="182">
        <f t="shared" ca="1" si="2"/>
        <v>653.38077999999996</v>
      </c>
      <c r="I39" s="183">
        <f t="shared" ca="1" si="5"/>
        <v>487.43</v>
      </c>
      <c r="J39" s="180">
        <f t="shared" ca="1" si="6"/>
        <v>157.01</v>
      </c>
      <c r="K39" s="180">
        <f t="shared" ca="1" si="7"/>
        <v>8.9499999999999993</v>
      </c>
      <c r="L39" s="180">
        <f t="shared" ca="1" si="8"/>
        <v>0</v>
      </c>
      <c r="M39" s="181">
        <f t="shared" ca="1" si="9"/>
        <v>653.3900000000001</v>
      </c>
      <c r="N39" s="179">
        <f t="shared" ca="1" si="10"/>
        <v>487.42312186504222</v>
      </c>
      <c r="O39" s="180">
        <f t="shared" ca="1" si="11"/>
        <v>157.00778442859544</v>
      </c>
      <c r="P39" s="180">
        <f t="shared" ca="1" si="12"/>
        <v>8.9498737063622009</v>
      </c>
      <c r="Q39" s="180">
        <f t="shared" ca="1" si="13"/>
        <v>0</v>
      </c>
      <c r="R39" s="181">
        <f t="shared" ca="1" si="14"/>
        <v>653.38077999999985</v>
      </c>
      <c r="W39" s="46"/>
      <c r="X39" s="46">
        <v>39</v>
      </c>
    </row>
    <row r="40" spans="1:24">
      <c r="A40" s="61" t="s">
        <v>82</v>
      </c>
      <c r="B40" s="174">
        <f t="shared" ca="1" si="3"/>
        <v>679.19316800000001</v>
      </c>
      <c r="C40" s="179">
        <f t="shared" ca="1" si="15"/>
        <v>506.67810332800002</v>
      </c>
      <c r="D40" s="180">
        <f t="shared" ca="1" si="15"/>
        <v>163.21011827040005</v>
      </c>
      <c r="E40" s="180">
        <f t="shared" ca="1" si="15"/>
        <v>9.3049464016000005</v>
      </c>
      <c r="F40" s="181">
        <f t="shared" ca="1" si="15"/>
        <v>0</v>
      </c>
      <c r="G40" s="182">
        <f t="shared" ca="1" si="1"/>
        <v>679.19</v>
      </c>
      <c r="H40" s="182">
        <f t="shared" ca="1" si="2"/>
        <v>653.38077999999996</v>
      </c>
      <c r="I40" s="183">
        <f t="shared" ca="1" si="5"/>
        <v>487.43</v>
      </c>
      <c r="J40" s="180">
        <f t="shared" ca="1" si="6"/>
        <v>157.01</v>
      </c>
      <c r="K40" s="180">
        <f t="shared" ca="1" si="7"/>
        <v>8.9499999999999993</v>
      </c>
      <c r="L40" s="180">
        <f t="shared" ca="1" si="8"/>
        <v>0</v>
      </c>
      <c r="M40" s="181">
        <f t="shared" ca="1" si="9"/>
        <v>653.3900000000001</v>
      </c>
      <c r="N40" s="179">
        <f t="shared" ca="1" si="10"/>
        <v>487.42312186504222</v>
      </c>
      <c r="O40" s="180">
        <f t="shared" ca="1" si="11"/>
        <v>157.00778442859544</v>
      </c>
      <c r="P40" s="180">
        <f t="shared" ca="1" si="12"/>
        <v>8.9498737063622009</v>
      </c>
      <c r="Q40" s="180">
        <f t="shared" ca="1" si="13"/>
        <v>0</v>
      </c>
      <c r="R40" s="181">
        <f t="shared" ca="1" si="14"/>
        <v>653.38077999999985</v>
      </c>
      <c r="W40" s="46"/>
      <c r="X40" s="46">
        <v>40</v>
      </c>
    </row>
    <row r="41" spans="1:24">
      <c r="A41" s="61" t="s">
        <v>83</v>
      </c>
      <c r="B41" s="174">
        <f t="shared" ca="1" si="3"/>
        <v>679.19316800000001</v>
      </c>
      <c r="C41" s="179">
        <f t="shared" ca="1" si="15"/>
        <v>506.67810332800002</v>
      </c>
      <c r="D41" s="180">
        <f t="shared" ca="1" si="15"/>
        <v>163.21011827040005</v>
      </c>
      <c r="E41" s="180">
        <f t="shared" ca="1" si="15"/>
        <v>9.3049464016000005</v>
      </c>
      <c r="F41" s="181">
        <f t="shared" ca="1" si="15"/>
        <v>0</v>
      </c>
      <c r="G41" s="182">
        <f t="shared" ca="1" si="1"/>
        <v>679.19</v>
      </c>
      <c r="H41" s="182">
        <f t="shared" ca="1" si="2"/>
        <v>653.38077999999996</v>
      </c>
      <c r="I41" s="183">
        <f t="shared" ca="1" si="5"/>
        <v>487.43</v>
      </c>
      <c r="J41" s="180">
        <f t="shared" ca="1" si="6"/>
        <v>157.01</v>
      </c>
      <c r="K41" s="180">
        <f t="shared" ca="1" si="7"/>
        <v>8.9499999999999993</v>
      </c>
      <c r="L41" s="180">
        <f t="shared" ca="1" si="8"/>
        <v>0</v>
      </c>
      <c r="M41" s="181">
        <f t="shared" ca="1" si="9"/>
        <v>653.3900000000001</v>
      </c>
      <c r="N41" s="179">
        <f t="shared" ca="1" si="10"/>
        <v>487.42312186504222</v>
      </c>
      <c r="O41" s="180">
        <f t="shared" ca="1" si="11"/>
        <v>157.00778442859544</v>
      </c>
      <c r="P41" s="180">
        <f t="shared" ca="1" si="12"/>
        <v>8.9498737063622009</v>
      </c>
      <c r="Q41" s="180">
        <f t="shared" ca="1" si="13"/>
        <v>0</v>
      </c>
      <c r="R41" s="181">
        <f t="shared" ca="1" si="14"/>
        <v>653.38077999999985</v>
      </c>
      <c r="W41" s="46"/>
      <c r="X41" s="46">
        <v>41</v>
      </c>
    </row>
    <row r="42" spans="1:24">
      <c r="A42" s="61" t="s">
        <v>84</v>
      </c>
      <c r="B42" s="174">
        <f t="shared" ca="1" si="3"/>
        <v>679.19316800000001</v>
      </c>
      <c r="C42" s="179">
        <f t="shared" ca="1" si="15"/>
        <v>506.67810332800002</v>
      </c>
      <c r="D42" s="180">
        <f t="shared" ca="1" si="15"/>
        <v>163.21011827040005</v>
      </c>
      <c r="E42" s="180">
        <f t="shared" ca="1" si="15"/>
        <v>9.3049464016000005</v>
      </c>
      <c r="F42" s="181">
        <f t="shared" ca="1" si="15"/>
        <v>0</v>
      </c>
      <c r="G42" s="182">
        <f t="shared" ca="1" si="1"/>
        <v>679.19</v>
      </c>
      <c r="H42" s="182">
        <f t="shared" ca="1" si="2"/>
        <v>653.38077999999996</v>
      </c>
      <c r="I42" s="183">
        <f t="shared" ca="1" si="5"/>
        <v>487.43</v>
      </c>
      <c r="J42" s="180">
        <f t="shared" ca="1" si="6"/>
        <v>157.01</v>
      </c>
      <c r="K42" s="180">
        <f t="shared" ca="1" si="7"/>
        <v>8.9499999999999993</v>
      </c>
      <c r="L42" s="180">
        <f t="shared" ca="1" si="8"/>
        <v>0</v>
      </c>
      <c r="M42" s="181">
        <f t="shared" ca="1" si="9"/>
        <v>653.3900000000001</v>
      </c>
      <c r="N42" s="179">
        <f t="shared" ca="1" si="10"/>
        <v>487.42312186504222</v>
      </c>
      <c r="O42" s="180">
        <f t="shared" ca="1" si="11"/>
        <v>157.00778442859544</v>
      </c>
      <c r="P42" s="180">
        <f t="shared" ca="1" si="12"/>
        <v>8.9498737063622009</v>
      </c>
      <c r="Q42" s="180">
        <f t="shared" ca="1" si="13"/>
        <v>0</v>
      </c>
      <c r="R42" s="181">
        <f t="shared" ca="1" si="14"/>
        <v>653.38077999999985</v>
      </c>
      <c r="W42" s="46"/>
      <c r="X42" s="46">
        <v>42</v>
      </c>
    </row>
    <row r="43" spans="1:24">
      <c r="A43" s="61" t="s">
        <v>85</v>
      </c>
      <c r="B43" s="174">
        <f t="shared" ca="1" si="3"/>
        <v>679.19316800000001</v>
      </c>
      <c r="C43" s="179">
        <f t="shared" ca="1" si="15"/>
        <v>506.67810332800002</v>
      </c>
      <c r="D43" s="180">
        <f t="shared" ca="1" si="15"/>
        <v>163.21011827040005</v>
      </c>
      <c r="E43" s="180">
        <f t="shared" ca="1" si="15"/>
        <v>9.3049464016000005</v>
      </c>
      <c r="F43" s="181">
        <f t="shared" ca="1" si="15"/>
        <v>0</v>
      </c>
      <c r="G43" s="182">
        <f t="shared" ca="1" si="1"/>
        <v>679.19</v>
      </c>
      <c r="H43" s="182">
        <f t="shared" ca="1" si="2"/>
        <v>653.38077999999996</v>
      </c>
      <c r="I43" s="183">
        <f t="shared" ca="1" si="5"/>
        <v>487.43</v>
      </c>
      <c r="J43" s="180">
        <f t="shared" ca="1" si="6"/>
        <v>157.01</v>
      </c>
      <c r="K43" s="180">
        <f t="shared" ca="1" si="7"/>
        <v>8.9499999999999993</v>
      </c>
      <c r="L43" s="180">
        <f t="shared" ca="1" si="8"/>
        <v>0</v>
      </c>
      <c r="M43" s="181">
        <f t="shared" ca="1" si="9"/>
        <v>653.3900000000001</v>
      </c>
      <c r="N43" s="179">
        <f t="shared" ca="1" si="10"/>
        <v>487.42312186504222</v>
      </c>
      <c r="O43" s="180">
        <f t="shared" ca="1" si="11"/>
        <v>157.00778442859544</v>
      </c>
      <c r="P43" s="180">
        <f t="shared" ca="1" si="12"/>
        <v>8.9498737063622009</v>
      </c>
      <c r="Q43" s="180">
        <f t="shared" ca="1" si="13"/>
        <v>0</v>
      </c>
      <c r="R43" s="181">
        <f t="shared" ca="1" si="14"/>
        <v>653.38077999999985</v>
      </c>
      <c r="W43" s="46"/>
      <c r="X43" s="46">
        <v>43</v>
      </c>
    </row>
    <row r="44" spans="1:24">
      <c r="A44" s="61" t="s">
        <v>86</v>
      </c>
      <c r="B44" s="174">
        <f t="shared" ca="1" si="3"/>
        <v>679.19316800000001</v>
      </c>
      <c r="C44" s="179">
        <f t="shared" ca="1" si="15"/>
        <v>506.67810332800002</v>
      </c>
      <c r="D44" s="180">
        <f t="shared" ca="1" si="15"/>
        <v>163.21011827040005</v>
      </c>
      <c r="E44" s="180">
        <f t="shared" ca="1" si="15"/>
        <v>9.3049464016000005</v>
      </c>
      <c r="F44" s="181">
        <f t="shared" ca="1" si="15"/>
        <v>0</v>
      </c>
      <c r="G44" s="182">
        <f t="shared" ca="1" si="1"/>
        <v>679.19</v>
      </c>
      <c r="H44" s="182">
        <f t="shared" ca="1" si="2"/>
        <v>653.38077999999996</v>
      </c>
      <c r="I44" s="183">
        <f t="shared" ca="1" si="5"/>
        <v>487.43</v>
      </c>
      <c r="J44" s="180">
        <f t="shared" ca="1" si="6"/>
        <v>157.01</v>
      </c>
      <c r="K44" s="180">
        <f t="shared" ca="1" si="7"/>
        <v>8.9499999999999993</v>
      </c>
      <c r="L44" s="180">
        <f t="shared" ca="1" si="8"/>
        <v>0</v>
      </c>
      <c r="M44" s="181">
        <f t="shared" ca="1" si="9"/>
        <v>653.3900000000001</v>
      </c>
      <c r="N44" s="179">
        <f t="shared" ca="1" si="10"/>
        <v>487.42312186504222</v>
      </c>
      <c r="O44" s="180">
        <f t="shared" ca="1" si="11"/>
        <v>157.00778442859544</v>
      </c>
      <c r="P44" s="180">
        <f t="shared" ca="1" si="12"/>
        <v>8.9498737063622009</v>
      </c>
      <c r="Q44" s="180">
        <f t="shared" ca="1" si="13"/>
        <v>0</v>
      </c>
      <c r="R44" s="181">
        <f t="shared" ca="1" si="14"/>
        <v>653.38077999999985</v>
      </c>
      <c r="W44" s="46"/>
      <c r="X44" s="46">
        <v>44</v>
      </c>
    </row>
    <row r="45" spans="1:24">
      <c r="A45" s="61" t="s">
        <v>87</v>
      </c>
      <c r="B45" s="174">
        <f t="shared" ca="1" si="3"/>
        <v>679.19316800000001</v>
      </c>
      <c r="C45" s="179">
        <f t="shared" ca="1" si="15"/>
        <v>506.67810332800002</v>
      </c>
      <c r="D45" s="180">
        <f t="shared" ca="1" si="15"/>
        <v>163.21011827040005</v>
      </c>
      <c r="E45" s="180">
        <f t="shared" ca="1" si="15"/>
        <v>9.3049464016000005</v>
      </c>
      <c r="F45" s="181">
        <f t="shared" ca="1" si="15"/>
        <v>0</v>
      </c>
      <c r="G45" s="182">
        <f t="shared" ca="1" si="1"/>
        <v>652.51430000000005</v>
      </c>
      <c r="H45" s="182">
        <f t="shared" ca="1" si="2"/>
        <v>627.71875699999998</v>
      </c>
      <c r="I45" s="183">
        <f t="shared" ca="1" si="5"/>
        <v>461.76</v>
      </c>
      <c r="J45" s="180">
        <f t="shared" ca="1" si="6"/>
        <v>157.01</v>
      </c>
      <c r="K45" s="180">
        <f t="shared" ca="1" si="7"/>
        <v>8.9499999999999993</v>
      </c>
      <c r="L45" s="180">
        <f t="shared" ca="1" si="8"/>
        <v>0</v>
      </c>
      <c r="M45" s="181">
        <f t="shared" ca="1" si="9"/>
        <v>627.72</v>
      </c>
      <c r="N45" s="179">
        <f t="shared" ca="1" si="10"/>
        <v>461.75908563104565</v>
      </c>
      <c r="O45" s="180">
        <f t="shared" ca="1" si="11"/>
        <v>157.00968909158539</v>
      </c>
      <c r="P45" s="180">
        <f t="shared" ca="1" si="12"/>
        <v>8.9499822773688891</v>
      </c>
      <c r="Q45" s="180">
        <f t="shared" ca="1" si="13"/>
        <v>0</v>
      </c>
      <c r="R45" s="181">
        <f t="shared" ca="1" si="14"/>
        <v>627.71875699999998</v>
      </c>
      <c r="W45" s="46"/>
      <c r="X45" s="46">
        <v>45</v>
      </c>
    </row>
    <row r="46" spans="1:24">
      <c r="A46" s="61" t="s">
        <v>88</v>
      </c>
      <c r="B46" s="174">
        <f t="shared" ca="1" si="3"/>
        <v>679.19316800000001</v>
      </c>
      <c r="C46" s="179">
        <f t="shared" ca="1" si="15"/>
        <v>506.67810332800002</v>
      </c>
      <c r="D46" s="180">
        <f t="shared" ca="1" si="15"/>
        <v>163.21011827040005</v>
      </c>
      <c r="E46" s="180">
        <f t="shared" ca="1" si="15"/>
        <v>9.3049464016000005</v>
      </c>
      <c r="F46" s="181">
        <f t="shared" ca="1" si="15"/>
        <v>0</v>
      </c>
      <c r="G46" s="182">
        <f t="shared" ca="1" si="1"/>
        <v>602.51430000000005</v>
      </c>
      <c r="H46" s="182">
        <f t="shared" ca="1" si="2"/>
        <v>579.61875699999996</v>
      </c>
      <c r="I46" s="183">
        <f t="shared" ca="1" si="5"/>
        <v>413.66</v>
      </c>
      <c r="J46" s="180">
        <f t="shared" ca="1" si="6"/>
        <v>157.01</v>
      </c>
      <c r="K46" s="180">
        <f t="shared" ca="1" si="7"/>
        <v>8.9499999999999993</v>
      </c>
      <c r="L46" s="180">
        <f t="shared" ca="1" si="8"/>
        <v>0</v>
      </c>
      <c r="M46" s="181">
        <f t="shared" ca="1" si="9"/>
        <v>579.62000000000012</v>
      </c>
      <c r="N46" s="179">
        <f t="shared" ca="1" si="10"/>
        <v>413.65911290262579</v>
      </c>
      <c r="O46" s="180">
        <f t="shared" ca="1" si="11"/>
        <v>157.00966329072492</v>
      </c>
      <c r="P46" s="180">
        <f t="shared" ca="1" si="12"/>
        <v>8.9499808066491813</v>
      </c>
      <c r="Q46" s="180">
        <f t="shared" ca="1" si="13"/>
        <v>0</v>
      </c>
      <c r="R46" s="181">
        <f t="shared" ca="1" si="14"/>
        <v>579.61875699999985</v>
      </c>
      <c r="W46" s="46"/>
      <c r="X46" s="46">
        <v>46</v>
      </c>
    </row>
    <row r="47" spans="1:24">
      <c r="A47" s="61" t="s">
        <v>89</v>
      </c>
      <c r="B47" s="174">
        <f t="shared" ca="1" si="3"/>
        <v>679.19316800000001</v>
      </c>
      <c r="C47" s="179">
        <f t="shared" ca="1" si="15"/>
        <v>506.67810332800002</v>
      </c>
      <c r="D47" s="180">
        <f t="shared" ca="1" si="15"/>
        <v>163.21011827040005</v>
      </c>
      <c r="E47" s="180">
        <f t="shared" ca="1" si="15"/>
        <v>9.3049464016000005</v>
      </c>
      <c r="F47" s="181">
        <f t="shared" ca="1" si="15"/>
        <v>0</v>
      </c>
      <c r="G47" s="182">
        <f t="shared" ca="1" si="1"/>
        <v>552.51430000000005</v>
      </c>
      <c r="H47" s="182">
        <f t="shared" ca="1" si="2"/>
        <v>531.51875700000005</v>
      </c>
      <c r="I47" s="183">
        <f t="shared" ca="1" si="5"/>
        <v>365.56</v>
      </c>
      <c r="J47" s="180">
        <f t="shared" ca="1" si="6"/>
        <v>157.01</v>
      </c>
      <c r="K47" s="180">
        <f t="shared" ca="1" si="7"/>
        <v>8.9499999999999993</v>
      </c>
      <c r="L47" s="180">
        <f t="shared" ca="1" si="8"/>
        <v>0</v>
      </c>
      <c r="M47" s="181">
        <f t="shared" ca="1" si="9"/>
        <v>531.52</v>
      </c>
      <c r="N47" s="179">
        <f t="shared" ca="1" si="10"/>
        <v>365.55914511009939</v>
      </c>
      <c r="O47" s="180">
        <f t="shared" ca="1" si="11"/>
        <v>157.00963282015729</v>
      </c>
      <c r="P47" s="180">
        <f t="shared" ca="1" si="12"/>
        <v>8.9499790697433781</v>
      </c>
      <c r="Q47" s="180">
        <f t="shared" ca="1" si="13"/>
        <v>0</v>
      </c>
      <c r="R47" s="181">
        <f t="shared" ca="1" si="14"/>
        <v>531.51875700000005</v>
      </c>
      <c r="W47" s="46"/>
      <c r="X47" s="46">
        <v>47</v>
      </c>
    </row>
    <row r="48" spans="1:24">
      <c r="A48" s="61" t="s">
        <v>90</v>
      </c>
      <c r="B48" s="174">
        <f t="shared" ca="1" si="3"/>
        <v>679.19316800000001</v>
      </c>
      <c r="C48" s="179">
        <f t="shared" ca="1" si="15"/>
        <v>506.67810332800002</v>
      </c>
      <c r="D48" s="180">
        <f t="shared" ca="1" si="15"/>
        <v>163.21011827040005</v>
      </c>
      <c r="E48" s="180">
        <f t="shared" ca="1" si="15"/>
        <v>9.3049464016000005</v>
      </c>
      <c r="F48" s="181">
        <f t="shared" ca="1" si="15"/>
        <v>0</v>
      </c>
      <c r="G48" s="182">
        <f t="shared" ca="1" si="1"/>
        <v>502.51429999999999</v>
      </c>
      <c r="H48" s="182">
        <f t="shared" ca="1" si="2"/>
        <v>483.41875700000003</v>
      </c>
      <c r="I48" s="183">
        <f t="shared" ca="1" si="5"/>
        <v>317.45999999999998</v>
      </c>
      <c r="J48" s="180">
        <f t="shared" ca="1" si="6"/>
        <v>157.01</v>
      </c>
      <c r="K48" s="180">
        <f t="shared" ca="1" si="7"/>
        <v>8.9499999999999993</v>
      </c>
      <c r="L48" s="180">
        <f t="shared" ca="1" si="8"/>
        <v>0</v>
      </c>
      <c r="M48" s="181">
        <f t="shared" ca="1" si="9"/>
        <v>483.41999999999996</v>
      </c>
      <c r="N48" s="179">
        <f t="shared" ca="1" si="10"/>
        <v>317.45918372682144</v>
      </c>
      <c r="O48" s="180">
        <f t="shared" ca="1" si="11"/>
        <v>157.00959628598321</v>
      </c>
      <c r="P48" s="180">
        <f t="shared" ca="1" si="12"/>
        <v>8.9499769871954005</v>
      </c>
      <c r="Q48" s="180">
        <f t="shared" ca="1" si="13"/>
        <v>0</v>
      </c>
      <c r="R48" s="181">
        <f t="shared" ca="1" si="14"/>
        <v>483.41875700000003</v>
      </c>
      <c r="W48" s="46"/>
      <c r="X48" s="46">
        <v>48</v>
      </c>
    </row>
    <row r="49" spans="1:24">
      <c r="A49" s="61" t="s">
        <v>91</v>
      </c>
      <c r="B49" s="174">
        <f t="shared" ca="1" si="3"/>
        <v>679.19316800000001</v>
      </c>
      <c r="C49" s="179">
        <f t="shared" ca="1" si="15"/>
        <v>506.67810332800002</v>
      </c>
      <c r="D49" s="180">
        <f t="shared" ca="1" si="15"/>
        <v>163.21011827040005</v>
      </c>
      <c r="E49" s="180">
        <f t="shared" ca="1" si="15"/>
        <v>9.3049464016000005</v>
      </c>
      <c r="F49" s="181">
        <f t="shared" ca="1" si="15"/>
        <v>0</v>
      </c>
      <c r="G49" s="182">
        <f t="shared" ca="1" si="1"/>
        <v>452.51429999999999</v>
      </c>
      <c r="H49" s="182">
        <f t="shared" ca="1" si="2"/>
        <v>435.31875700000001</v>
      </c>
      <c r="I49" s="183">
        <f t="shared" ca="1" si="5"/>
        <v>269.36</v>
      </c>
      <c r="J49" s="180">
        <f t="shared" ca="1" si="6"/>
        <v>157.01</v>
      </c>
      <c r="K49" s="180">
        <f t="shared" ca="1" si="7"/>
        <v>8.9499999999999993</v>
      </c>
      <c r="L49" s="180">
        <f t="shared" ca="1" si="8"/>
        <v>0</v>
      </c>
      <c r="M49" s="181">
        <f t="shared" ca="1" si="9"/>
        <v>435.32</v>
      </c>
      <c r="N49" s="179">
        <f t="shared" ca="1" si="10"/>
        <v>269.35923087733164</v>
      </c>
      <c r="O49" s="180">
        <f t="shared" ca="1" si="11"/>
        <v>157.0095516782367</v>
      </c>
      <c r="P49" s="180">
        <f t="shared" ca="1" si="12"/>
        <v>8.9499744444316818</v>
      </c>
      <c r="Q49" s="180">
        <f t="shared" ca="1" si="13"/>
        <v>0</v>
      </c>
      <c r="R49" s="181">
        <f t="shared" ca="1" si="14"/>
        <v>435.31875700000006</v>
      </c>
      <c r="W49" s="46"/>
      <c r="X49" s="46">
        <v>49</v>
      </c>
    </row>
    <row r="50" spans="1:24">
      <c r="A50" s="61" t="s">
        <v>92</v>
      </c>
      <c r="B50" s="174">
        <f t="shared" ca="1" si="3"/>
        <v>679.49316799999997</v>
      </c>
      <c r="C50" s="179">
        <f t="shared" ca="1" si="15"/>
        <v>506.90190332799995</v>
      </c>
      <c r="D50" s="180">
        <f t="shared" ca="1" si="15"/>
        <v>163.28220827040002</v>
      </c>
      <c r="E50" s="180">
        <f t="shared" ca="1" si="15"/>
        <v>9.3090564016000013</v>
      </c>
      <c r="F50" s="181">
        <f t="shared" ca="1" si="15"/>
        <v>0</v>
      </c>
      <c r="G50" s="182">
        <f t="shared" ca="1" si="1"/>
        <v>452.59039999999999</v>
      </c>
      <c r="H50" s="182">
        <f t="shared" ca="1" si="2"/>
        <v>435.39196500000003</v>
      </c>
      <c r="I50" s="183">
        <f t="shared" ca="1" si="5"/>
        <v>269.36</v>
      </c>
      <c r="J50" s="180">
        <f t="shared" ca="1" si="6"/>
        <v>157.07</v>
      </c>
      <c r="K50" s="180">
        <f t="shared" ca="1" si="7"/>
        <v>8.9600000000000009</v>
      </c>
      <c r="L50" s="180">
        <f t="shared" ca="1" si="8"/>
        <v>0</v>
      </c>
      <c r="M50" s="181">
        <f t="shared" ca="1" si="9"/>
        <v>435.39</v>
      </c>
      <c r="N50" s="179">
        <f t="shared" ca="1" si="10"/>
        <v>269.36121567422316</v>
      </c>
      <c r="O50" s="180">
        <f t="shared" ca="1" si="11"/>
        <v>157.0707088875491</v>
      </c>
      <c r="P50" s="180">
        <f t="shared" ca="1" si="12"/>
        <v>8.9600404382277983</v>
      </c>
      <c r="Q50" s="180">
        <f t="shared" ca="1" si="13"/>
        <v>0</v>
      </c>
      <c r="R50" s="181">
        <f t="shared" ca="1" si="14"/>
        <v>435.39196500000003</v>
      </c>
      <c r="W50" s="46"/>
      <c r="X50" s="46">
        <v>50</v>
      </c>
    </row>
    <row r="51" spans="1:24">
      <c r="A51" s="61" t="s">
        <v>93</v>
      </c>
      <c r="B51" s="174">
        <f t="shared" ca="1" si="3"/>
        <v>679.49316799999997</v>
      </c>
      <c r="C51" s="179">
        <f t="shared" ca="1" si="15"/>
        <v>506.90190332799995</v>
      </c>
      <c r="D51" s="180">
        <f t="shared" ca="1" si="15"/>
        <v>163.28220827040002</v>
      </c>
      <c r="E51" s="180">
        <f t="shared" ca="1" si="15"/>
        <v>9.3090564016000013</v>
      </c>
      <c r="F51" s="181">
        <f t="shared" ca="1" si="15"/>
        <v>0</v>
      </c>
      <c r="G51" s="182">
        <f t="shared" ca="1" si="1"/>
        <v>480.12</v>
      </c>
      <c r="H51" s="182">
        <f t="shared" ca="1" si="2"/>
        <v>461.87544000000003</v>
      </c>
      <c r="I51" s="183">
        <f t="shared" ca="1" si="5"/>
        <v>317.45999999999998</v>
      </c>
      <c r="J51" s="180">
        <f t="shared" ca="1" si="6"/>
        <v>139.49</v>
      </c>
      <c r="K51" s="180">
        <f t="shared" ca="1" si="7"/>
        <v>4.93</v>
      </c>
      <c r="L51" s="180">
        <f t="shared" ca="1" si="8"/>
        <v>0</v>
      </c>
      <c r="M51" s="181">
        <f t="shared" ca="1" si="9"/>
        <v>461.88</v>
      </c>
      <c r="N51" s="179">
        <f t="shared" ca="1" si="10"/>
        <v>317.45686581449729</v>
      </c>
      <c r="O51" s="180">
        <f t="shared" ca="1" si="11"/>
        <v>139.48862285788519</v>
      </c>
      <c r="P51" s="180">
        <f t="shared" ca="1" si="12"/>
        <v>4.9299513276175633</v>
      </c>
      <c r="Q51" s="180">
        <f t="shared" ca="1" si="13"/>
        <v>0</v>
      </c>
      <c r="R51" s="181">
        <f t="shared" ca="1" si="14"/>
        <v>461.87544000000003</v>
      </c>
      <c r="W51" s="46"/>
      <c r="X51" s="46">
        <v>51</v>
      </c>
    </row>
    <row r="52" spans="1:24">
      <c r="A52" s="61" t="s">
        <v>94</v>
      </c>
      <c r="B52" s="174">
        <f t="shared" ca="1" si="3"/>
        <v>679.49316799999997</v>
      </c>
      <c r="C52" s="179">
        <f t="shared" ca="1" si="15"/>
        <v>506.90190332799995</v>
      </c>
      <c r="D52" s="180">
        <f t="shared" ca="1" si="15"/>
        <v>163.28220827040002</v>
      </c>
      <c r="E52" s="180">
        <f t="shared" ca="1" si="15"/>
        <v>9.3090564016000013</v>
      </c>
      <c r="F52" s="181">
        <f t="shared" ca="1" si="15"/>
        <v>0</v>
      </c>
      <c r="G52" s="182">
        <f t="shared" ca="1" si="1"/>
        <v>525.12</v>
      </c>
      <c r="H52" s="182">
        <f t="shared" ca="1" si="2"/>
        <v>505.16543999999999</v>
      </c>
      <c r="I52" s="183">
        <f t="shared" ca="1" si="5"/>
        <v>365.56</v>
      </c>
      <c r="J52" s="180">
        <f t="shared" ca="1" si="6"/>
        <v>134.68</v>
      </c>
      <c r="K52" s="180">
        <f t="shared" ca="1" si="7"/>
        <v>4.93</v>
      </c>
      <c r="L52" s="180">
        <f t="shared" ca="1" si="8"/>
        <v>0</v>
      </c>
      <c r="M52" s="181">
        <f t="shared" ca="1" si="9"/>
        <v>505.17</v>
      </c>
      <c r="N52" s="179">
        <f t="shared" ca="1" si="10"/>
        <v>365.5567002126017</v>
      </c>
      <c r="O52" s="180">
        <f t="shared" ca="1" si="11"/>
        <v>134.67878428885325</v>
      </c>
      <c r="P52" s="180">
        <f t="shared" ca="1" si="12"/>
        <v>4.929955498545044</v>
      </c>
      <c r="Q52" s="180">
        <f t="shared" ca="1" si="13"/>
        <v>0</v>
      </c>
      <c r="R52" s="181">
        <f t="shared" ca="1" si="14"/>
        <v>505.16543999999999</v>
      </c>
      <c r="W52" s="46"/>
      <c r="X52" s="46">
        <v>52</v>
      </c>
    </row>
    <row r="53" spans="1:24">
      <c r="A53" s="61" t="s">
        <v>95</v>
      </c>
      <c r="B53" s="174">
        <f t="shared" ca="1" si="3"/>
        <v>679.49316799999997</v>
      </c>
      <c r="C53" s="179">
        <f t="shared" ca="1" si="15"/>
        <v>506.90190332799995</v>
      </c>
      <c r="D53" s="180">
        <f t="shared" ca="1" si="15"/>
        <v>163.28220827040002</v>
      </c>
      <c r="E53" s="180">
        <f t="shared" ca="1" si="15"/>
        <v>9.3090564016000013</v>
      </c>
      <c r="F53" s="181">
        <f t="shared" ca="1" si="15"/>
        <v>0</v>
      </c>
      <c r="G53" s="182">
        <f t="shared" ca="1" si="1"/>
        <v>565.12</v>
      </c>
      <c r="H53" s="182">
        <f t="shared" ca="1" si="2"/>
        <v>543.64544000000001</v>
      </c>
      <c r="I53" s="183">
        <f t="shared" ca="1" si="5"/>
        <v>413.66</v>
      </c>
      <c r="J53" s="180">
        <f t="shared" ca="1" si="6"/>
        <v>125.06</v>
      </c>
      <c r="K53" s="180">
        <f t="shared" ca="1" si="7"/>
        <v>4.93</v>
      </c>
      <c r="L53" s="180">
        <f t="shared" ca="1" si="8"/>
        <v>0</v>
      </c>
      <c r="M53" s="181">
        <f t="shared" ca="1" si="9"/>
        <v>543.65</v>
      </c>
      <c r="N53" s="179">
        <f t="shared" ca="1" si="10"/>
        <v>413.6565303235538</v>
      </c>
      <c r="O53" s="180">
        <f t="shared" ca="1" si="11"/>
        <v>125.05895102805114</v>
      </c>
      <c r="P53" s="180">
        <f t="shared" ca="1" si="12"/>
        <v>4.9299586483951074</v>
      </c>
      <c r="Q53" s="180">
        <f t="shared" ca="1" si="13"/>
        <v>0</v>
      </c>
      <c r="R53" s="181">
        <f t="shared" ca="1" si="14"/>
        <v>543.64544000000001</v>
      </c>
      <c r="W53" s="46"/>
      <c r="X53" s="46">
        <v>53</v>
      </c>
    </row>
    <row r="54" spans="1:24">
      <c r="A54" s="61" t="s">
        <v>96</v>
      </c>
      <c r="B54" s="174">
        <f t="shared" ca="1" si="3"/>
        <v>679.49316799999997</v>
      </c>
      <c r="C54" s="179">
        <f t="shared" ca="1" si="15"/>
        <v>506.90190332799995</v>
      </c>
      <c r="D54" s="180">
        <f t="shared" ca="1" si="15"/>
        <v>163.28220827040002</v>
      </c>
      <c r="E54" s="180">
        <f t="shared" ca="1" si="15"/>
        <v>9.3090564016000013</v>
      </c>
      <c r="F54" s="181">
        <f t="shared" ca="1" si="15"/>
        <v>0</v>
      </c>
      <c r="G54" s="182">
        <f t="shared" ca="1" si="1"/>
        <v>575.602982</v>
      </c>
      <c r="H54" s="182">
        <f t="shared" ca="1" si="2"/>
        <v>553.73006899999996</v>
      </c>
      <c r="I54" s="183">
        <f t="shared" ca="1" si="5"/>
        <v>442.9</v>
      </c>
      <c r="J54" s="180">
        <f t="shared" ca="1" si="6"/>
        <v>106.11</v>
      </c>
      <c r="K54" s="180">
        <f t="shared" ca="1" si="7"/>
        <v>4.72</v>
      </c>
      <c r="L54" s="180">
        <f t="shared" ca="1" si="8"/>
        <v>0</v>
      </c>
      <c r="M54" s="181">
        <f t="shared" ca="1" si="9"/>
        <v>553.73</v>
      </c>
      <c r="N54" s="179">
        <f t="shared" ca="1" si="10"/>
        <v>442.90005518953274</v>
      </c>
      <c r="O54" s="180">
        <f t="shared" ca="1" si="11"/>
        <v>106.1100132223105</v>
      </c>
      <c r="P54" s="180">
        <f t="shared" ca="1" si="12"/>
        <v>4.7200005881566822</v>
      </c>
      <c r="Q54" s="180">
        <f t="shared" ca="1" si="13"/>
        <v>0</v>
      </c>
      <c r="R54" s="181">
        <f t="shared" ca="1" si="14"/>
        <v>553.73006899999996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601.81949999999995</v>
      </c>
      <c r="H55" s="182">
        <f t="shared" ca="1" si="2"/>
        <v>578.95035900000005</v>
      </c>
      <c r="I55" s="183">
        <f t="shared" ca="1" si="5"/>
        <v>487.64</v>
      </c>
      <c r="J55" s="180">
        <f t="shared" ca="1" si="6"/>
        <v>86.39</v>
      </c>
      <c r="K55" s="180">
        <f t="shared" ca="1" si="7"/>
        <v>4.93</v>
      </c>
      <c r="L55" s="180">
        <f t="shared" ca="1" si="8"/>
        <v>0</v>
      </c>
      <c r="M55" s="181">
        <f t="shared" ca="1" si="9"/>
        <v>578.95999999999992</v>
      </c>
      <c r="N55" s="179">
        <f t="shared" ca="1" si="10"/>
        <v>487.63187968557423</v>
      </c>
      <c r="O55" s="180">
        <f t="shared" ca="1" si="11"/>
        <v>86.388561410131985</v>
      </c>
      <c r="P55" s="180">
        <f t="shared" ca="1" si="12"/>
        <v>4.929917904293907</v>
      </c>
      <c r="Q55" s="180">
        <f t="shared" ca="1" si="13"/>
        <v>0</v>
      </c>
      <c r="R55" s="181">
        <f t="shared" ca="1" si="14"/>
        <v>578.95035900000016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601.81949999999995</v>
      </c>
      <c r="H56" s="182">
        <f t="shared" ca="1" si="2"/>
        <v>578.95035900000005</v>
      </c>
      <c r="I56" s="183">
        <f t="shared" ca="1" si="5"/>
        <v>487.64</v>
      </c>
      <c r="J56" s="180">
        <f t="shared" ca="1" si="6"/>
        <v>86.39</v>
      </c>
      <c r="K56" s="180">
        <f t="shared" ca="1" si="7"/>
        <v>4.93</v>
      </c>
      <c r="L56" s="180">
        <f t="shared" ca="1" si="8"/>
        <v>0</v>
      </c>
      <c r="M56" s="181">
        <f t="shared" ca="1" si="9"/>
        <v>578.95999999999992</v>
      </c>
      <c r="N56" s="179">
        <f t="shared" ca="1" si="10"/>
        <v>487.63187968557423</v>
      </c>
      <c r="O56" s="180">
        <f t="shared" ca="1" si="11"/>
        <v>86.388561410131985</v>
      </c>
      <c r="P56" s="180">
        <f t="shared" ca="1" si="12"/>
        <v>4.929917904293907</v>
      </c>
      <c r="Q56" s="180">
        <f t="shared" ca="1" si="13"/>
        <v>0</v>
      </c>
      <c r="R56" s="181">
        <f t="shared" ca="1" si="14"/>
        <v>578.95035900000016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601.81949999999995</v>
      </c>
      <c r="H57" s="182">
        <f t="shared" ca="1" si="2"/>
        <v>578.95035900000005</v>
      </c>
      <c r="I57" s="183">
        <f t="shared" ca="1" si="5"/>
        <v>487.64</v>
      </c>
      <c r="J57" s="180">
        <f t="shared" ca="1" si="6"/>
        <v>86.39</v>
      </c>
      <c r="K57" s="180">
        <f t="shared" ca="1" si="7"/>
        <v>4.93</v>
      </c>
      <c r="L57" s="180">
        <f t="shared" ca="1" si="8"/>
        <v>0</v>
      </c>
      <c r="M57" s="181">
        <f t="shared" ca="1" si="9"/>
        <v>578.95999999999992</v>
      </c>
      <c r="N57" s="179">
        <f t="shared" ca="1" si="10"/>
        <v>487.63187968557423</v>
      </c>
      <c r="O57" s="180">
        <f t="shared" ca="1" si="11"/>
        <v>86.388561410131985</v>
      </c>
      <c r="P57" s="180">
        <f t="shared" ca="1" si="12"/>
        <v>4.929917904293907</v>
      </c>
      <c r="Q57" s="180">
        <f t="shared" ca="1" si="13"/>
        <v>0</v>
      </c>
      <c r="R57" s="181">
        <f t="shared" ca="1" si="14"/>
        <v>578.95035900000016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601.81949999999995</v>
      </c>
      <c r="H58" s="182">
        <f t="shared" ca="1" si="2"/>
        <v>578.95035900000005</v>
      </c>
      <c r="I58" s="183">
        <f t="shared" ca="1" si="5"/>
        <v>487.64</v>
      </c>
      <c r="J58" s="180">
        <f t="shared" ca="1" si="6"/>
        <v>86.39</v>
      </c>
      <c r="K58" s="180">
        <f t="shared" ca="1" si="7"/>
        <v>4.93</v>
      </c>
      <c r="L58" s="180">
        <f t="shared" ca="1" si="8"/>
        <v>0</v>
      </c>
      <c r="M58" s="181">
        <f t="shared" ca="1" si="9"/>
        <v>578.95999999999992</v>
      </c>
      <c r="N58" s="179">
        <f t="shared" ca="1" si="10"/>
        <v>487.63187968557423</v>
      </c>
      <c r="O58" s="180">
        <f t="shared" ca="1" si="11"/>
        <v>86.388561410131985</v>
      </c>
      <c r="P58" s="180">
        <f t="shared" ca="1" si="12"/>
        <v>4.929917904293907</v>
      </c>
      <c r="Q58" s="180">
        <f t="shared" ca="1" si="13"/>
        <v>0</v>
      </c>
      <c r="R58" s="181">
        <f t="shared" ca="1" si="14"/>
        <v>578.95035900000016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574.91999999999996</v>
      </c>
      <c r="H59" s="182">
        <f t="shared" ca="1" si="2"/>
        <v>553.07303999999999</v>
      </c>
      <c r="I59" s="183">
        <f t="shared" ca="1" si="5"/>
        <v>461.76</v>
      </c>
      <c r="J59" s="180">
        <f t="shared" ca="1" si="6"/>
        <v>86.39</v>
      </c>
      <c r="K59" s="180">
        <f t="shared" ca="1" si="7"/>
        <v>4.93</v>
      </c>
      <c r="L59" s="180">
        <f t="shared" ca="1" si="8"/>
        <v>0</v>
      </c>
      <c r="M59" s="181">
        <f t="shared" ca="1" si="9"/>
        <v>553.07999999999993</v>
      </c>
      <c r="N59" s="179">
        <f t="shared" ca="1" si="10"/>
        <v>461.75418917769588</v>
      </c>
      <c r="O59" s="180">
        <f t="shared" ca="1" si="11"/>
        <v>86.38891286179215</v>
      </c>
      <c r="P59" s="180">
        <f t="shared" ca="1" si="12"/>
        <v>4.9299379605120421</v>
      </c>
      <c r="Q59" s="180">
        <f t="shared" ca="1" si="13"/>
        <v>0</v>
      </c>
      <c r="R59" s="181">
        <f t="shared" ca="1" si="14"/>
        <v>553.07303999999999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524.91999999999996</v>
      </c>
      <c r="H60" s="182">
        <f t="shared" ca="1" si="2"/>
        <v>504.97304000000003</v>
      </c>
      <c r="I60" s="183">
        <f t="shared" ca="1" si="5"/>
        <v>413.66</v>
      </c>
      <c r="J60" s="180">
        <f t="shared" ca="1" si="6"/>
        <v>86.39</v>
      </c>
      <c r="K60" s="180">
        <f t="shared" ca="1" si="7"/>
        <v>4.93</v>
      </c>
      <c r="L60" s="180">
        <f t="shared" ca="1" si="8"/>
        <v>0</v>
      </c>
      <c r="M60" s="181">
        <f t="shared" ca="1" si="9"/>
        <v>504.98</v>
      </c>
      <c r="N60" s="179">
        <f t="shared" ca="1" si="10"/>
        <v>413.65429863836192</v>
      </c>
      <c r="O60" s="180">
        <f t="shared" ca="1" si="11"/>
        <v>86.388809310467749</v>
      </c>
      <c r="P60" s="180">
        <f t="shared" ca="1" si="12"/>
        <v>4.9299320511703435</v>
      </c>
      <c r="Q60" s="180">
        <f t="shared" ca="1" si="13"/>
        <v>0</v>
      </c>
      <c r="R60" s="181">
        <f t="shared" ca="1" si="14"/>
        <v>504.97304000000003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474.92</v>
      </c>
      <c r="H61" s="182">
        <f t="shared" ca="1" si="2"/>
        <v>456.87304</v>
      </c>
      <c r="I61" s="183">
        <f t="shared" ca="1" si="5"/>
        <v>365.56</v>
      </c>
      <c r="J61" s="180">
        <f t="shared" ca="1" si="6"/>
        <v>86.39</v>
      </c>
      <c r="K61" s="180">
        <f t="shared" ca="1" si="7"/>
        <v>4.93</v>
      </c>
      <c r="L61" s="180">
        <f t="shared" ca="1" si="8"/>
        <v>0</v>
      </c>
      <c r="M61" s="181">
        <f t="shared" ca="1" si="9"/>
        <v>456.88</v>
      </c>
      <c r="N61" s="179">
        <f t="shared" ca="1" si="10"/>
        <v>365.55443114690951</v>
      </c>
      <c r="O61" s="180">
        <f t="shared" ca="1" si="11"/>
        <v>86.388683955524428</v>
      </c>
      <c r="P61" s="180">
        <f t="shared" ca="1" si="12"/>
        <v>4.9299248975661003</v>
      </c>
      <c r="Q61" s="180">
        <f t="shared" ca="1" si="13"/>
        <v>0</v>
      </c>
      <c r="R61" s="181">
        <f t="shared" ca="1" si="14"/>
        <v>456.87304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424.92</v>
      </c>
      <c r="H62" s="182">
        <f t="shared" ca="1" si="2"/>
        <v>408.77303999999998</v>
      </c>
      <c r="I62" s="183">
        <f t="shared" ca="1" si="5"/>
        <v>317.45999999999998</v>
      </c>
      <c r="J62" s="180">
        <f t="shared" ca="1" si="6"/>
        <v>86.39</v>
      </c>
      <c r="K62" s="180">
        <f t="shared" ca="1" si="7"/>
        <v>4.93</v>
      </c>
      <c r="L62" s="180">
        <f t="shared" ca="1" si="8"/>
        <v>0</v>
      </c>
      <c r="M62" s="181">
        <f t="shared" ca="1" si="9"/>
        <v>408.78</v>
      </c>
      <c r="N62" s="179">
        <f t="shared" ca="1" si="10"/>
        <v>317.45459483927783</v>
      </c>
      <c r="O62" s="180">
        <f t="shared" ca="1" si="11"/>
        <v>86.388529100249528</v>
      </c>
      <c r="P62" s="180">
        <f t="shared" ca="1" si="12"/>
        <v>4.9299160604726255</v>
      </c>
      <c r="Q62" s="180">
        <f t="shared" ca="1" si="13"/>
        <v>0</v>
      </c>
      <c r="R62" s="181">
        <f t="shared" ca="1" si="14"/>
        <v>408.77303999999998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394.92</v>
      </c>
      <c r="H63" s="182">
        <f t="shared" ca="1" si="2"/>
        <v>379.91304000000002</v>
      </c>
      <c r="I63" s="183">
        <f t="shared" ca="1" si="5"/>
        <v>288.60000000000002</v>
      </c>
      <c r="J63" s="180">
        <f t="shared" ca="1" si="6"/>
        <v>86.39</v>
      </c>
      <c r="K63" s="180">
        <f t="shared" ca="1" si="7"/>
        <v>4.93</v>
      </c>
      <c r="L63" s="180">
        <f t="shared" ca="1" si="8"/>
        <v>0</v>
      </c>
      <c r="M63" s="181">
        <f t="shared" ca="1" si="9"/>
        <v>379.92</v>
      </c>
      <c r="N63" s="179">
        <f t="shared" ca="1" si="10"/>
        <v>288.59471295009479</v>
      </c>
      <c r="O63" s="180">
        <f t="shared" ca="1" si="11"/>
        <v>86.388417365761214</v>
      </c>
      <c r="P63" s="180">
        <f t="shared" ca="1" si="12"/>
        <v>4.9299096841440297</v>
      </c>
      <c r="Q63" s="180">
        <f t="shared" ca="1" si="13"/>
        <v>0</v>
      </c>
      <c r="R63" s="181">
        <f t="shared" ca="1" si="14"/>
        <v>379.91304000000002</v>
      </c>
      <c r="W63" s="46"/>
      <c r="X63" s="46">
        <v>63</v>
      </c>
    </row>
    <row r="64" spans="1:24">
      <c r="A64" s="61" t="s">
        <v>106</v>
      </c>
      <c r="B64" s="174">
        <f t="shared" ca="1" si="3"/>
        <v>679.49316799999997</v>
      </c>
      <c r="C64" s="179">
        <f t="shared" ca="1" si="15"/>
        <v>506.90190332799995</v>
      </c>
      <c r="D64" s="180">
        <f t="shared" ca="1" si="15"/>
        <v>163.28220827040002</v>
      </c>
      <c r="E64" s="180">
        <f t="shared" ca="1" si="15"/>
        <v>9.3090564016000013</v>
      </c>
      <c r="F64" s="181">
        <f t="shared" ca="1" si="15"/>
        <v>0</v>
      </c>
      <c r="G64" s="182">
        <f t="shared" ca="1" si="1"/>
        <v>394.92</v>
      </c>
      <c r="H64" s="182">
        <f t="shared" ca="1" si="2"/>
        <v>379.91304000000002</v>
      </c>
      <c r="I64" s="183">
        <f t="shared" ca="1" si="5"/>
        <v>288.60000000000002</v>
      </c>
      <c r="J64" s="180">
        <f t="shared" ca="1" si="6"/>
        <v>86.39</v>
      </c>
      <c r="K64" s="180">
        <f t="shared" ca="1" si="7"/>
        <v>4.93</v>
      </c>
      <c r="L64" s="180">
        <f t="shared" ca="1" si="8"/>
        <v>0</v>
      </c>
      <c r="M64" s="181">
        <f t="shared" ca="1" si="9"/>
        <v>379.92</v>
      </c>
      <c r="N64" s="179">
        <f t="shared" ca="1" si="10"/>
        <v>288.59471295009479</v>
      </c>
      <c r="O64" s="180">
        <f t="shared" ca="1" si="11"/>
        <v>86.388417365761214</v>
      </c>
      <c r="P64" s="180">
        <f t="shared" ca="1" si="12"/>
        <v>4.9299096841440297</v>
      </c>
      <c r="Q64" s="180">
        <f t="shared" ca="1" si="13"/>
        <v>0</v>
      </c>
      <c r="R64" s="181">
        <f t="shared" ca="1" si="14"/>
        <v>379.91304000000002</v>
      </c>
      <c r="W64" s="46"/>
      <c r="X64" s="46">
        <v>64</v>
      </c>
    </row>
    <row r="65" spans="1:24">
      <c r="A65" s="61" t="s">
        <v>107</v>
      </c>
      <c r="B65" s="174">
        <f t="shared" ca="1" si="3"/>
        <v>679.49316799999997</v>
      </c>
      <c r="C65" s="179">
        <f t="shared" ca="1" si="15"/>
        <v>506.90190332799995</v>
      </c>
      <c r="D65" s="180">
        <f t="shared" ca="1" si="15"/>
        <v>163.28220827040002</v>
      </c>
      <c r="E65" s="180">
        <f t="shared" ca="1" si="15"/>
        <v>9.3090564016000013</v>
      </c>
      <c r="F65" s="181">
        <f t="shared" ca="1" si="15"/>
        <v>0</v>
      </c>
      <c r="G65" s="182">
        <f t="shared" ca="1" si="1"/>
        <v>394.92</v>
      </c>
      <c r="H65" s="182">
        <f t="shared" ca="1" si="2"/>
        <v>379.91304000000002</v>
      </c>
      <c r="I65" s="183">
        <f t="shared" ca="1" si="5"/>
        <v>288.60000000000002</v>
      </c>
      <c r="J65" s="180">
        <f t="shared" ca="1" si="6"/>
        <v>86.39</v>
      </c>
      <c r="K65" s="180">
        <f t="shared" ca="1" si="7"/>
        <v>4.93</v>
      </c>
      <c r="L65" s="180">
        <f t="shared" ca="1" si="8"/>
        <v>0</v>
      </c>
      <c r="M65" s="181">
        <f t="shared" ca="1" si="9"/>
        <v>379.92</v>
      </c>
      <c r="N65" s="179">
        <f t="shared" ca="1" si="10"/>
        <v>288.59471295009479</v>
      </c>
      <c r="O65" s="180">
        <f t="shared" ca="1" si="11"/>
        <v>86.388417365761214</v>
      </c>
      <c r="P65" s="180">
        <f t="shared" ca="1" si="12"/>
        <v>4.9299096841440297</v>
      </c>
      <c r="Q65" s="180">
        <f t="shared" ca="1" si="13"/>
        <v>0</v>
      </c>
      <c r="R65" s="181">
        <f t="shared" ca="1" si="14"/>
        <v>379.91304000000002</v>
      </c>
      <c r="W65" s="46"/>
      <c r="X65" s="46">
        <v>65</v>
      </c>
    </row>
    <row r="66" spans="1:24">
      <c r="A66" s="61" t="s">
        <v>108</v>
      </c>
      <c r="B66" s="174">
        <f t="shared" ca="1" si="3"/>
        <v>679.49316799999997</v>
      </c>
      <c r="C66" s="179">
        <f t="shared" ca="1" si="15"/>
        <v>506.90190332799995</v>
      </c>
      <c r="D66" s="180">
        <f t="shared" ca="1" si="15"/>
        <v>163.28220827040002</v>
      </c>
      <c r="E66" s="180">
        <f t="shared" ca="1" si="15"/>
        <v>9.3090564016000013</v>
      </c>
      <c r="F66" s="181">
        <f t="shared" ca="1" si="15"/>
        <v>0</v>
      </c>
      <c r="G66" s="182">
        <f t="shared" ca="1" si="1"/>
        <v>444.92</v>
      </c>
      <c r="H66" s="182">
        <f t="shared" ca="1" si="2"/>
        <v>428.01303999999999</v>
      </c>
      <c r="I66" s="183">
        <f t="shared" ca="1" si="5"/>
        <v>336.7</v>
      </c>
      <c r="J66" s="180">
        <f t="shared" ca="1" si="6"/>
        <v>86.39</v>
      </c>
      <c r="K66" s="180">
        <f t="shared" ca="1" si="7"/>
        <v>4.93</v>
      </c>
      <c r="L66" s="180">
        <f t="shared" ca="1" si="8"/>
        <v>0</v>
      </c>
      <c r="M66" s="181">
        <f t="shared" ca="1" si="9"/>
        <v>428.02</v>
      </c>
      <c r="N66" s="179">
        <f t="shared" ca="1" si="10"/>
        <v>336.69452494743234</v>
      </c>
      <c r="O66" s="180">
        <f t="shared" ca="1" si="11"/>
        <v>86.388595218915</v>
      </c>
      <c r="P66" s="180">
        <f t="shared" ca="1" si="12"/>
        <v>4.9299198336526331</v>
      </c>
      <c r="Q66" s="180">
        <f t="shared" ca="1" si="13"/>
        <v>0</v>
      </c>
      <c r="R66" s="181">
        <f t="shared" ca="1" si="14"/>
        <v>428.01303999999993</v>
      </c>
      <c r="W66" s="46"/>
      <c r="X66" s="46">
        <v>66</v>
      </c>
    </row>
    <row r="67" spans="1:24">
      <c r="A67" s="61" t="s">
        <v>109</v>
      </c>
      <c r="B67" s="174">
        <f t="shared" ca="1" si="3"/>
        <v>679.49316799999997</v>
      </c>
      <c r="C67" s="179">
        <f t="shared" ca="1" si="15"/>
        <v>506.90190332799995</v>
      </c>
      <c r="D67" s="180">
        <f t="shared" ca="1" si="15"/>
        <v>163.28220827040002</v>
      </c>
      <c r="E67" s="180">
        <f t="shared" ca="1" si="15"/>
        <v>9.3090564016000013</v>
      </c>
      <c r="F67" s="181">
        <f t="shared" ca="1" si="15"/>
        <v>0</v>
      </c>
      <c r="G67" s="182">
        <f t="shared" ref="G67:G98" ca="1" si="16">INDIRECT("ISGS_exbus!" &amp; $V$3 &amp; X67)</f>
        <v>499.10899999999998</v>
      </c>
      <c r="H67" s="182">
        <f t="shared" ref="H67:H98" ca="1" si="17">INDIRECT("ISGS_Delhi_pp!" &amp; $V$3 &amp; X67)</f>
        <v>480.14285799999999</v>
      </c>
      <c r="I67" s="183">
        <f t="shared" ca="1" si="5"/>
        <v>384.8</v>
      </c>
      <c r="J67" s="180">
        <f t="shared" ca="1" si="6"/>
        <v>86.39</v>
      </c>
      <c r="K67" s="180">
        <f t="shared" ca="1" si="7"/>
        <v>8.9600000000000009</v>
      </c>
      <c r="L67" s="180">
        <f t="shared" ca="1" si="8"/>
        <v>0</v>
      </c>
      <c r="M67" s="181">
        <f t="shared" ca="1" si="9"/>
        <v>480.15</v>
      </c>
      <c r="N67" s="179">
        <f t="shared" ca="1" si="10"/>
        <v>384.7942762853275</v>
      </c>
      <c r="O67" s="180">
        <f t="shared" ca="1" si="11"/>
        <v>86.388714990357187</v>
      </c>
      <c r="P67" s="180">
        <f t="shared" ca="1" si="12"/>
        <v>8.9598667243153187</v>
      </c>
      <c r="Q67" s="180">
        <f t="shared" ca="1" si="13"/>
        <v>0</v>
      </c>
      <c r="R67" s="181">
        <f t="shared" ca="1" si="14"/>
        <v>480.14285799999999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679.19316800000001</v>
      </c>
      <c r="C68" s="179">
        <f t="shared" ref="C68:F98" ca="1" si="19">$B68*C$1/100</f>
        <v>506.67810332800002</v>
      </c>
      <c r="D68" s="180">
        <f t="shared" ca="1" si="19"/>
        <v>163.21011827040005</v>
      </c>
      <c r="E68" s="180">
        <f t="shared" ca="1" si="19"/>
        <v>9.3049464016000005</v>
      </c>
      <c r="F68" s="181">
        <f t="shared" ca="1" si="19"/>
        <v>0</v>
      </c>
      <c r="G68" s="182">
        <f t="shared" ca="1" si="16"/>
        <v>549.10490000000004</v>
      </c>
      <c r="H68" s="182">
        <f t="shared" ca="1" si="17"/>
        <v>528.23891400000002</v>
      </c>
      <c r="I68" s="183">
        <f t="shared" ref="I68:I98" ca="1" si="20">INDIRECT("BRPL_EOD!" &amp; $V$3 &amp; X68)</f>
        <v>432.9</v>
      </c>
      <c r="J68" s="180">
        <f t="shared" ref="J68:J98" ca="1" si="21">INDIRECT("BYPL_EOD!" &amp; $V$3 &amp; X68)</f>
        <v>86.39</v>
      </c>
      <c r="K68" s="180">
        <f t="shared" ref="K68:K98" ca="1" si="22">INDIRECT("TPDDL_EOD!" &amp; $V$3 &amp; X68)</f>
        <v>8.9499999999999993</v>
      </c>
      <c r="L68" s="180">
        <f t="shared" ref="L68:L98" ca="1" si="23">INDIRECT("NDMC_EOD!" &amp; $V$3 &amp; X68)</f>
        <v>0</v>
      </c>
      <c r="M68" s="181">
        <f t="shared" ref="M68:M98" ca="1" si="24">SUM(I68:L68)</f>
        <v>528.24</v>
      </c>
      <c r="N68" s="179">
        <f t="shared" ref="N68:N98" ca="1" si="25">INDIRECT("BRPL_ISGS_exbus!" &amp; $V$3 &amp; X68)</f>
        <v>432.89911000795092</v>
      </c>
      <c r="O68" s="180">
        <f t="shared" ref="O68:O98" ca="1" si="26">INDIRECT("BYPL_ISGS_exbus!" &amp; $V$3 &amp; X68)</f>
        <v>86.389822392208089</v>
      </c>
      <c r="P68" s="180">
        <f t="shared" ref="P68:P98" ca="1" si="27">INDIRECT("TPDDL_ISGS_exbus!" &amp; $V$3 &amp; X68)</f>
        <v>8.9499815998409815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528.23891399999991</v>
      </c>
      <c r="W68" s="46"/>
      <c r="X68" s="46">
        <v>68</v>
      </c>
    </row>
    <row r="69" spans="1:24">
      <c r="A69" s="61" t="s">
        <v>111</v>
      </c>
      <c r="B69" s="174">
        <f t="shared" ca="1" si="18"/>
        <v>679.19316800000001</v>
      </c>
      <c r="C69" s="179">
        <f t="shared" ca="1" si="19"/>
        <v>506.67810332800002</v>
      </c>
      <c r="D69" s="180">
        <f t="shared" ca="1" si="19"/>
        <v>163.21011827040005</v>
      </c>
      <c r="E69" s="180">
        <f t="shared" ca="1" si="19"/>
        <v>9.3049464016000005</v>
      </c>
      <c r="F69" s="181">
        <f t="shared" ca="1" si="19"/>
        <v>0</v>
      </c>
      <c r="G69" s="182">
        <f t="shared" ca="1" si="16"/>
        <v>672.51430000000005</v>
      </c>
      <c r="H69" s="182">
        <f t="shared" ca="1" si="17"/>
        <v>646.95875699999999</v>
      </c>
      <c r="I69" s="183">
        <f t="shared" ca="1" si="20"/>
        <v>481</v>
      </c>
      <c r="J69" s="180">
        <f t="shared" ca="1" si="21"/>
        <v>157.01</v>
      </c>
      <c r="K69" s="180">
        <f t="shared" ca="1" si="22"/>
        <v>8.9499999999999993</v>
      </c>
      <c r="L69" s="180">
        <f t="shared" ca="1" si="23"/>
        <v>0</v>
      </c>
      <c r="M69" s="181">
        <f t="shared" ca="1" si="24"/>
        <v>646.96</v>
      </c>
      <c r="N69" s="179">
        <f t="shared" ca="1" si="25"/>
        <v>480.99907585785826</v>
      </c>
      <c r="O69" s="180">
        <f t="shared" ca="1" si="26"/>
        <v>157.00969833771794</v>
      </c>
      <c r="P69" s="180">
        <f t="shared" ca="1" si="27"/>
        <v>8.9499828044237653</v>
      </c>
      <c r="Q69" s="180">
        <f t="shared" ca="1" si="28"/>
        <v>0</v>
      </c>
      <c r="R69" s="181">
        <f t="shared" ca="1" si="29"/>
        <v>646.95875699999988</v>
      </c>
      <c r="W69" s="46"/>
      <c r="X69" s="46">
        <v>69</v>
      </c>
    </row>
    <row r="70" spans="1:24">
      <c r="A70" s="61" t="s">
        <v>112</v>
      </c>
      <c r="B70" s="174">
        <f t="shared" ca="1" si="18"/>
        <v>679.19316800000001</v>
      </c>
      <c r="C70" s="179">
        <f t="shared" ca="1" si="19"/>
        <v>506.67810332800002</v>
      </c>
      <c r="D70" s="180">
        <f t="shared" ca="1" si="19"/>
        <v>163.21011827040005</v>
      </c>
      <c r="E70" s="180">
        <f t="shared" ca="1" si="19"/>
        <v>9.3049464016000005</v>
      </c>
      <c r="F70" s="181">
        <f t="shared" ca="1" si="19"/>
        <v>0</v>
      </c>
      <c r="G70" s="182">
        <f t="shared" ca="1" si="16"/>
        <v>679.19</v>
      </c>
      <c r="H70" s="182">
        <f t="shared" ca="1" si="17"/>
        <v>653.38077999999996</v>
      </c>
      <c r="I70" s="183">
        <f t="shared" ca="1" si="20"/>
        <v>487.43</v>
      </c>
      <c r="J70" s="180">
        <f t="shared" ca="1" si="21"/>
        <v>157.01</v>
      </c>
      <c r="K70" s="180">
        <f t="shared" ca="1" si="22"/>
        <v>8.9499999999999993</v>
      </c>
      <c r="L70" s="180">
        <f t="shared" ca="1" si="23"/>
        <v>0</v>
      </c>
      <c r="M70" s="181">
        <f t="shared" ca="1" si="24"/>
        <v>653.3900000000001</v>
      </c>
      <c r="N70" s="179">
        <f t="shared" ca="1" si="25"/>
        <v>487.42312186504222</v>
      </c>
      <c r="O70" s="180">
        <f t="shared" ca="1" si="26"/>
        <v>157.00778442859544</v>
      </c>
      <c r="P70" s="180">
        <f t="shared" ca="1" si="27"/>
        <v>8.9498737063622009</v>
      </c>
      <c r="Q70" s="180">
        <f t="shared" ca="1" si="28"/>
        <v>0</v>
      </c>
      <c r="R70" s="181">
        <f t="shared" ca="1" si="29"/>
        <v>653.38077999999985</v>
      </c>
      <c r="W70" s="46"/>
      <c r="X70" s="46">
        <v>70</v>
      </c>
    </row>
    <row r="71" spans="1:24">
      <c r="A71" s="61" t="s">
        <v>113</v>
      </c>
      <c r="B71" s="174">
        <f t="shared" ca="1" si="18"/>
        <v>679.19316800000001</v>
      </c>
      <c r="C71" s="179">
        <f t="shared" ca="1" si="19"/>
        <v>506.67810332800002</v>
      </c>
      <c r="D71" s="180">
        <f t="shared" ca="1" si="19"/>
        <v>163.21011827040005</v>
      </c>
      <c r="E71" s="180">
        <f t="shared" ca="1" si="19"/>
        <v>9.3049464016000005</v>
      </c>
      <c r="F71" s="181">
        <f t="shared" ca="1" si="19"/>
        <v>0</v>
      </c>
      <c r="G71" s="182">
        <f t="shared" ca="1" si="16"/>
        <v>679.19</v>
      </c>
      <c r="H71" s="182">
        <f t="shared" ca="1" si="17"/>
        <v>653.38077999999996</v>
      </c>
      <c r="I71" s="183">
        <f t="shared" ca="1" si="20"/>
        <v>487.43</v>
      </c>
      <c r="J71" s="180">
        <f t="shared" ca="1" si="21"/>
        <v>157.01</v>
      </c>
      <c r="K71" s="180">
        <f t="shared" ca="1" si="22"/>
        <v>8.9499999999999993</v>
      </c>
      <c r="L71" s="180">
        <f t="shared" ca="1" si="23"/>
        <v>0</v>
      </c>
      <c r="M71" s="181">
        <f t="shared" ca="1" si="24"/>
        <v>653.3900000000001</v>
      </c>
      <c r="N71" s="179">
        <f t="shared" ca="1" si="25"/>
        <v>487.42312186504222</v>
      </c>
      <c r="O71" s="180">
        <f t="shared" ca="1" si="26"/>
        <v>157.00778442859544</v>
      </c>
      <c r="P71" s="180">
        <f t="shared" ca="1" si="27"/>
        <v>8.9498737063622009</v>
      </c>
      <c r="Q71" s="180">
        <f t="shared" ca="1" si="28"/>
        <v>0</v>
      </c>
      <c r="R71" s="181">
        <f t="shared" ca="1" si="29"/>
        <v>653.38077999999985</v>
      </c>
      <c r="W71" s="46"/>
      <c r="X71" s="46">
        <v>71</v>
      </c>
    </row>
    <row r="72" spans="1:24">
      <c r="A72" s="61" t="s">
        <v>114</v>
      </c>
      <c r="B72" s="174">
        <f t="shared" ca="1" si="18"/>
        <v>679.19316800000001</v>
      </c>
      <c r="C72" s="179">
        <f t="shared" ca="1" si="19"/>
        <v>506.67810332800002</v>
      </c>
      <c r="D72" s="180">
        <f t="shared" ca="1" si="19"/>
        <v>163.21011827040005</v>
      </c>
      <c r="E72" s="180">
        <f t="shared" ca="1" si="19"/>
        <v>9.3049464016000005</v>
      </c>
      <c r="F72" s="181">
        <f t="shared" ca="1" si="19"/>
        <v>0</v>
      </c>
      <c r="G72" s="182">
        <f t="shared" ca="1" si="16"/>
        <v>679.19</v>
      </c>
      <c r="H72" s="182">
        <f t="shared" ca="1" si="17"/>
        <v>653.38077999999996</v>
      </c>
      <c r="I72" s="183">
        <f t="shared" ca="1" si="20"/>
        <v>487.43</v>
      </c>
      <c r="J72" s="180">
        <f t="shared" ca="1" si="21"/>
        <v>157.01</v>
      </c>
      <c r="K72" s="180">
        <f t="shared" ca="1" si="22"/>
        <v>8.9499999999999993</v>
      </c>
      <c r="L72" s="180">
        <f t="shared" ca="1" si="23"/>
        <v>0</v>
      </c>
      <c r="M72" s="181">
        <f t="shared" ca="1" si="24"/>
        <v>653.3900000000001</v>
      </c>
      <c r="N72" s="179">
        <f t="shared" ca="1" si="25"/>
        <v>487.42312186504222</v>
      </c>
      <c r="O72" s="180">
        <f t="shared" ca="1" si="26"/>
        <v>157.00778442859544</v>
      </c>
      <c r="P72" s="180">
        <f t="shared" ca="1" si="27"/>
        <v>8.9498737063622009</v>
      </c>
      <c r="Q72" s="180">
        <f t="shared" ca="1" si="28"/>
        <v>0</v>
      </c>
      <c r="R72" s="181">
        <f t="shared" ca="1" si="29"/>
        <v>653.38077999999985</v>
      </c>
      <c r="W72" s="46"/>
      <c r="X72" s="46">
        <v>72</v>
      </c>
    </row>
    <row r="73" spans="1:24">
      <c r="A73" s="61" t="s">
        <v>115</v>
      </c>
      <c r="B73" s="174">
        <f t="shared" ca="1" si="18"/>
        <v>679.19316800000001</v>
      </c>
      <c r="C73" s="179">
        <f t="shared" ca="1" si="19"/>
        <v>506.67810332800002</v>
      </c>
      <c r="D73" s="180">
        <f t="shared" ca="1" si="19"/>
        <v>163.21011827040005</v>
      </c>
      <c r="E73" s="180">
        <f t="shared" ca="1" si="19"/>
        <v>9.3049464016000005</v>
      </c>
      <c r="F73" s="181">
        <f t="shared" ca="1" si="19"/>
        <v>0</v>
      </c>
      <c r="G73" s="182">
        <f t="shared" ca="1" si="16"/>
        <v>679.19</v>
      </c>
      <c r="H73" s="182">
        <f t="shared" ca="1" si="17"/>
        <v>653.38077999999996</v>
      </c>
      <c r="I73" s="183">
        <f t="shared" ca="1" si="20"/>
        <v>487.43</v>
      </c>
      <c r="J73" s="180">
        <f t="shared" ca="1" si="21"/>
        <v>157.01</v>
      </c>
      <c r="K73" s="180">
        <f t="shared" ca="1" si="22"/>
        <v>8.9499999999999993</v>
      </c>
      <c r="L73" s="180">
        <f t="shared" ca="1" si="23"/>
        <v>0</v>
      </c>
      <c r="M73" s="181">
        <f t="shared" ca="1" si="24"/>
        <v>653.3900000000001</v>
      </c>
      <c r="N73" s="179">
        <f t="shared" ca="1" si="25"/>
        <v>487.42312186504222</v>
      </c>
      <c r="O73" s="180">
        <f t="shared" ca="1" si="26"/>
        <v>157.00778442859544</v>
      </c>
      <c r="P73" s="180">
        <f t="shared" ca="1" si="27"/>
        <v>8.9498737063622009</v>
      </c>
      <c r="Q73" s="180">
        <f t="shared" ca="1" si="28"/>
        <v>0</v>
      </c>
      <c r="R73" s="181">
        <f t="shared" ca="1" si="29"/>
        <v>653.38077999999985</v>
      </c>
      <c r="W73" s="46"/>
      <c r="X73" s="46">
        <v>73</v>
      </c>
    </row>
    <row r="74" spans="1:24">
      <c r="A74" s="61" t="s">
        <v>116</v>
      </c>
      <c r="B74" s="174">
        <f t="shared" ca="1" si="18"/>
        <v>679.19316800000001</v>
      </c>
      <c r="C74" s="179">
        <f t="shared" ca="1" si="19"/>
        <v>506.67810332800002</v>
      </c>
      <c r="D74" s="180">
        <f t="shared" ca="1" si="19"/>
        <v>163.21011827040005</v>
      </c>
      <c r="E74" s="180">
        <f t="shared" ca="1" si="19"/>
        <v>9.3049464016000005</v>
      </c>
      <c r="F74" s="181">
        <f t="shared" ca="1" si="19"/>
        <v>0</v>
      </c>
      <c r="G74" s="182">
        <f t="shared" ca="1" si="16"/>
        <v>679.19</v>
      </c>
      <c r="H74" s="182">
        <f t="shared" ca="1" si="17"/>
        <v>653.38077999999996</v>
      </c>
      <c r="I74" s="183">
        <f t="shared" ca="1" si="20"/>
        <v>487.43</v>
      </c>
      <c r="J74" s="180">
        <f t="shared" ca="1" si="21"/>
        <v>157.01</v>
      </c>
      <c r="K74" s="180">
        <f t="shared" ca="1" si="22"/>
        <v>8.9499999999999993</v>
      </c>
      <c r="L74" s="180">
        <f t="shared" ca="1" si="23"/>
        <v>0</v>
      </c>
      <c r="M74" s="181">
        <f t="shared" ca="1" si="24"/>
        <v>653.3900000000001</v>
      </c>
      <c r="N74" s="179">
        <f t="shared" ca="1" si="25"/>
        <v>487.42312186504222</v>
      </c>
      <c r="O74" s="180">
        <f t="shared" ca="1" si="26"/>
        <v>157.00778442859544</v>
      </c>
      <c r="P74" s="180">
        <f t="shared" ca="1" si="27"/>
        <v>8.9498737063622009</v>
      </c>
      <c r="Q74" s="180">
        <f t="shared" ca="1" si="28"/>
        <v>0</v>
      </c>
      <c r="R74" s="181">
        <f t="shared" ca="1" si="29"/>
        <v>653.38077999999985</v>
      </c>
      <c r="W74" s="46"/>
      <c r="X74" s="46">
        <v>74</v>
      </c>
    </row>
    <row r="75" spans="1:24">
      <c r="A75" s="61" t="s">
        <v>117</v>
      </c>
      <c r="B75" s="174">
        <f t="shared" ca="1" si="18"/>
        <v>679.19316800000001</v>
      </c>
      <c r="C75" s="179">
        <f t="shared" ca="1" si="19"/>
        <v>506.67810332800002</v>
      </c>
      <c r="D75" s="180">
        <f t="shared" ca="1" si="19"/>
        <v>163.21011827040005</v>
      </c>
      <c r="E75" s="180">
        <f t="shared" ca="1" si="19"/>
        <v>9.3049464016000005</v>
      </c>
      <c r="F75" s="181">
        <f t="shared" ca="1" si="19"/>
        <v>0</v>
      </c>
      <c r="G75" s="182">
        <f t="shared" ca="1" si="16"/>
        <v>679.19</v>
      </c>
      <c r="H75" s="182">
        <f t="shared" ca="1" si="17"/>
        <v>653.38077999999996</v>
      </c>
      <c r="I75" s="183">
        <f t="shared" ca="1" si="20"/>
        <v>487.43</v>
      </c>
      <c r="J75" s="180">
        <f t="shared" ca="1" si="21"/>
        <v>157.01</v>
      </c>
      <c r="K75" s="180">
        <f t="shared" ca="1" si="22"/>
        <v>8.9499999999999993</v>
      </c>
      <c r="L75" s="180">
        <f t="shared" ca="1" si="23"/>
        <v>0</v>
      </c>
      <c r="M75" s="181">
        <f t="shared" ca="1" si="24"/>
        <v>653.3900000000001</v>
      </c>
      <c r="N75" s="179">
        <f t="shared" ca="1" si="25"/>
        <v>487.42312186504222</v>
      </c>
      <c r="O75" s="180">
        <f t="shared" ca="1" si="26"/>
        <v>157.00778442859544</v>
      </c>
      <c r="P75" s="180">
        <f t="shared" ca="1" si="27"/>
        <v>8.9498737063622009</v>
      </c>
      <c r="Q75" s="180">
        <f t="shared" ca="1" si="28"/>
        <v>0</v>
      </c>
      <c r="R75" s="181">
        <f t="shared" ca="1" si="29"/>
        <v>653.38077999999985</v>
      </c>
      <c r="W75" s="46"/>
      <c r="X75" s="46">
        <v>75</v>
      </c>
    </row>
    <row r="76" spans="1:24">
      <c r="A76" s="61" t="s">
        <v>118</v>
      </c>
      <c r="B76" s="174">
        <f t="shared" ca="1" si="18"/>
        <v>679.19316800000001</v>
      </c>
      <c r="C76" s="179">
        <f t="shared" ca="1" si="19"/>
        <v>506.67810332800002</v>
      </c>
      <c r="D76" s="180">
        <f t="shared" ca="1" si="19"/>
        <v>163.21011827040005</v>
      </c>
      <c r="E76" s="180">
        <f t="shared" ca="1" si="19"/>
        <v>9.3049464016000005</v>
      </c>
      <c r="F76" s="181">
        <f t="shared" ca="1" si="19"/>
        <v>0</v>
      </c>
      <c r="G76" s="182">
        <f t="shared" ca="1" si="16"/>
        <v>679.19</v>
      </c>
      <c r="H76" s="182">
        <f t="shared" ca="1" si="17"/>
        <v>653.38077999999996</v>
      </c>
      <c r="I76" s="183">
        <f t="shared" ca="1" si="20"/>
        <v>487.43</v>
      </c>
      <c r="J76" s="180">
        <f t="shared" ca="1" si="21"/>
        <v>157.01</v>
      </c>
      <c r="K76" s="180">
        <f t="shared" ca="1" si="22"/>
        <v>8.9499999999999993</v>
      </c>
      <c r="L76" s="180">
        <f t="shared" ca="1" si="23"/>
        <v>0</v>
      </c>
      <c r="M76" s="181">
        <f t="shared" ca="1" si="24"/>
        <v>653.3900000000001</v>
      </c>
      <c r="N76" s="179">
        <f t="shared" ca="1" si="25"/>
        <v>487.42312186504222</v>
      </c>
      <c r="O76" s="180">
        <f t="shared" ca="1" si="26"/>
        <v>157.00778442859544</v>
      </c>
      <c r="P76" s="180">
        <f t="shared" ca="1" si="27"/>
        <v>8.9498737063622009</v>
      </c>
      <c r="Q76" s="180">
        <f t="shared" ca="1" si="28"/>
        <v>0</v>
      </c>
      <c r="R76" s="181">
        <f t="shared" ca="1" si="29"/>
        <v>653.38077999999985</v>
      </c>
      <c r="W76" s="46"/>
      <c r="X76" s="46">
        <v>76</v>
      </c>
    </row>
    <row r="77" spans="1:24">
      <c r="A77" s="61" t="s">
        <v>119</v>
      </c>
      <c r="B77" s="174">
        <f t="shared" ca="1" si="18"/>
        <v>679.19316800000001</v>
      </c>
      <c r="C77" s="179">
        <f t="shared" ca="1" si="19"/>
        <v>506.67810332800002</v>
      </c>
      <c r="D77" s="180">
        <f t="shared" ca="1" si="19"/>
        <v>163.21011827040005</v>
      </c>
      <c r="E77" s="180">
        <f t="shared" ca="1" si="19"/>
        <v>9.3049464016000005</v>
      </c>
      <c r="F77" s="181">
        <f t="shared" ca="1" si="19"/>
        <v>0</v>
      </c>
      <c r="G77" s="182">
        <f t="shared" ca="1" si="16"/>
        <v>679.19</v>
      </c>
      <c r="H77" s="182">
        <f t="shared" ca="1" si="17"/>
        <v>653.38077999999996</v>
      </c>
      <c r="I77" s="183">
        <f t="shared" ca="1" si="20"/>
        <v>487.43</v>
      </c>
      <c r="J77" s="180">
        <f t="shared" ca="1" si="21"/>
        <v>157.01</v>
      </c>
      <c r="K77" s="180">
        <f t="shared" ca="1" si="22"/>
        <v>8.9499999999999993</v>
      </c>
      <c r="L77" s="180">
        <f t="shared" ca="1" si="23"/>
        <v>0</v>
      </c>
      <c r="M77" s="181">
        <f t="shared" ca="1" si="24"/>
        <v>653.3900000000001</v>
      </c>
      <c r="N77" s="179">
        <f t="shared" ca="1" si="25"/>
        <v>487.42312186504222</v>
      </c>
      <c r="O77" s="180">
        <f t="shared" ca="1" si="26"/>
        <v>157.00778442859544</v>
      </c>
      <c r="P77" s="180">
        <f t="shared" ca="1" si="27"/>
        <v>8.9498737063622009</v>
      </c>
      <c r="Q77" s="180">
        <f t="shared" ca="1" si="28"/>
        <v>0</v>
      </c>
      <c r="R77" s="181">
        <f t="shared" ca="1" si="29"/>
        <v>653.38077999999985</v>
      </c>
      <c r="W77" s="46"/>
      <c r="X77" s="46">
        <v>77</v>
      </c>
    </row>
    <row r="78" spans="1:24">
      <c r="A78" s="61" t="s">
        <v>120</v>
      </c>
      <c r="B78" s="174">
        <f t="shared" ca="1" si="18"/>
        <v>679.19316800000001</v>
      </c>
      <c r="C78" s="179">
        <f t="shared" ca="1" si="19"/>
        <v>506.67810332800002</v>
      </c>
      <c r="D78" s="180">
        <f t="shared" ca="1" si="19"/>
        <v>163.21011827040005</v>
      </c>
      <c r="E78" s="180">
        <f t="shared" ca="1" si="19"/>
        <v>9.3049464016000005</v>
      </c>
      <c r="F78" s="181">
        <f t="shared" ca="1" si="19"/>
        <v>0</v>
      </c>
      <c r="G78" s="182">
        <f t="shared" ca="1" si="16"/>
        <v>679.19</v>
      </c>
      <c r="H78" s="182">
        <f t="shared" ca="1" si="17"/>
        <v>653.38077999999996</v>
      </c>
      <c r="I78" s="183">
        <f t="shared" ca="1" si="20"/>
        <v>487.43</v>
      </c>
      <c r="J78" s="180">
        <f t="shared" ca="1" si="21"/>
        <v>157.01</v>
      </c>
      <c r="K78" s="180">
        <f t="shared" ca="1" si="22"/>
        <v>8.9499999999999993</v>
      </c>
      <c r="L78" s="180">
        <f t="shared" ca="1" si="23"/>
        <v>0</v>
      </c>
      <c r="M78" s="181">
        <f t="shared" ca="1" si="24"/>
        <v>653.3900000000001</v>
      </c>
      <c r="N78" s="179">
        <f t="shared" ca="1" si="25"/>
        <v>487.42312186504222</v>
      </c>
      <c r="O78" s="180">
        <f t="shared" ca="1" si="26"/>
        <v>157.00778442859544</v>
      </c>
      <c r="P78" s="180">
        <f t="shared" ca="1" si="27"/>
        <v>8.9498737063622009</v>
      </c>
      <c r="Q78" s="180">
        <f t="shared" ca="1" si="28"/>
        <v>0</v>
      </c>
      <c r="R78" s="181">
        <f t="shared" ca="1" si="29"/>
        <v>653.38077999999985</v>
      </c>
      <c r="W78" s="46"/>
      <c r="X78" s="46">
        <v>78</v>
      </c>
    </row>
    <row r="79" spans="1:24">
      <c r="A79" s="61" t="s">
        <v>121</v>
      </c>
      <c r="B79" s="174">
        <f t="shared" ca="1" si="18"/>
        <v>679.19316800000001</v>
      </c>
      <c r="C79" s="179">
        <f t="shared" ca="1" si="19"/>
        <v>506.67810332800002</v>
      </c>
      <c r="D79" s="180">
        <f t="shared" ca="1" si="19"/>
        <v>163.21011827040005</v>
      </c>
      <c r="E79" s="180">
        <f t="shared" ca="1" si="19"/>
        <v>9.3049464016000005</v>
      </c>
      <c r="F79" s="181">
        <f t="shared" ca="1" si="19"/>
        <v>0</v>
      </c>
      <c r="G79" s="182">
        <f t="shared" ca="1" si="16"/>
        <v>679.19</v>
      </c>
      <c r="H79" s="182">
        <f t="shared" ca="1" si="17"/>
        <v>653.38077999999996</v>
      </c>
      <c r="I79" s="183">
        <f t="shared" ca="1" si="20"/>
        <v>487.43</v>
      </c>
      <c r="J79" s="180">
        <f t="shared" ca="1" si="21"/>
        <v>157.01</v>
      </c>
      <c r="K79" s="180">
        <f t="shared" ca="1" si="22"/>
        <v>8.9499999999999993</v>
      </c>
      <c r="L79" s="180">
        <f t="shared" ca="1" si="23"/>
        <v>0</v>
      </c>
      <c r="M79" s="181">
        <f t="shared" ca="1" si="24"/>
        <v>653.3900000000001</v>
      </c>
      <c r="N79" s="179">
        <f t="shared" ca="1" si="25"/>
        <v>487.42312186504222</v>
      </c>
      <c r="O79" s="180">
        <f t="shared" ca="1" si="26"/>
        <v>157.00778442859544</v>
      </c>
      <c r="P79" s="180">
        <f t="shared" ca="1" si="27"/>
        <v>8.9498737063622009</v>
      </c>
      <c r="Q79" s="180">
        <f t="shared" ca="1" si="28"/>
        <v>0</v>
      </c>
      <c r="R79" s="181">
        <f t="shared" ca="1" si="29"/>
        <v>653.38077999999985</v>
      </c>
      <c r="W79" s="46"/>
      <c r="X79" s="46">
        <v>79</v>
      </c>
    </row>
    <row r="80" spans="1:24">
      <c r="A80" s="61" t="s">
        <v>122</v>
      </c>
      <c r="B80" s="174">
        <f t="shared" ca="1" si="18"/>
        <v>679.19316800000001</v>
      </c>
      <c r="C80" s="179">
        <f t="shared" ca="1" si="19"/>
        <v>506.67810332800002</v>
      </c>
      <c r="D80" s="180">
        <f t="shared" ca="1" si="19"/>
        <v>163.21011827040005</v>
      </c>
      <c r="E80" s="180">
        <f t="shared" ca="1" si="19"/>
        <v>9.3049464016000005</v>
      </c>
      <c r="F80" s="181">
        <f t="shared" ca="1" si="19"/>
        <v>0</v>
      </c>
      <c r="G80" s="182">
        <f t="shared" ca="1" si="16"/>
        <v>679.19</v>
      </c>
      <c r="H80" s="182">
        <f t="shared" ca="1" si="17"/>
        <v>653.38077999999996</v>
      </c>
      <c r="I80" s="183">
        <f t="shared" ca="1" si="20"/>
        <v>487.43</v>
      </c>
      <c r="J80" s="180">
        <f t="shared" ca="1" si="21"/>
        <v>157.01</v>
      </c>
      <c r="K80" s="180">
        <f t="shared" ca="1" si="22"/>
        <v>8.9499999999999993</v>
      </c>
      <c r="L80" s="180">
        <f t="shared" ca="1" si="23"/>
        <v>0</v>
      </c>
      <c r="M80" s="181">
        <f t="shared" ca="1" si="24"/>
        <v>653.3900000000001</v>
      </c>
      <c r="N80" s="179">
        <f t="shared" ca="1" si="25"/>
        <v>487.42312186504222</v>
      </c>
      <c r="O80" s="180">
        <f t="shared" ca="1" si="26"/>
        <v>157.00778442859544</v>
      </c>
      <c r="P80" s="180">
        <f t="shared" ca="1" si="27"/>
        <v>8.9498737063622009</v>
      </c>
      <c r="Q80" s="180">
        <f t="shared" ca="1" si="28"/>
        <v>0</v>
      </c>
      <c r="R80" s="181">
        <f t="shared" ca="1" si="29"/>
        <v>653.38077999999985</v>
      </c>
      <c r="W80" s="46"/>
      <c r="X80" s="46">
        <v>80</v>
      </c>
    </row>
    <row r="81" spans="1:24">
      <c r="A81" s="61" t="s">
        <v>123</v>
      </c>
      <c r="B81" s="174">
        <f t="shared" ca="1" si="18"/>
        <v>679.19316800000001</v>
      </c>
      <c r="C81" s="179">
        <f t="shared" ca="1" si="19"/>
        <v>506.67810332800002</v>
      </c>
      <c r="D81" s="180">
        <f t="shared" ca="1" si="19"/>
        <v>163.21011827040005</v>
      </c>
      <c r="E81" s="180">
        <f t="shared" ca="1" si="19"/>
        <v>9.3049464016000005</v>
      </c>
      <c r="F81" s="181">
        <f t="shared" ca="1" si="19"/>
        <v>0</v>
      </c>
      <c r="G81" s="182">
        <f t="shared" ca="1" si="16"/>
        <v>679.19</v>
      </c>
      <c r="H81" s="182">
        <f t="shared" ca="1" si="17"/>
        <v>653.38077999999996</v>
      </c>
      <c r="I81" s="183">
        <f t="shared" ca="1" si="20"/>
        <v>487.43</v>
      </c>
      <c r="J81" s="180">
        <f t="shared" ca="1" si="21"/>
        <v>157.01</v>
      </c>
      <c r="K81" s="180">
        <f t="shared" ca="1" si="22"/>
        <v>8.9499999999999993</v>
      </c>
      <c r="L81" s="180">
        <f t="shared" ca="1" si="23"/>
        <v>0</v>
      </c>
      <c r="M81" s="181">
        <f t="shared" ca="1" si="24"/>
        <v>653.3900000000001</v>
      </c>
      <c r="N81" s="179">
        <f t="shared" ca="1" si="25"/>
        <v>487.42312186504222</v>
      </c>
      <c r="O81" s="180">
        <f t="shared" ca="1" si="26"/>
        <v>157.00778442859544</v>
      </c>
      <c r="P81" s="180">
        <f t="shared" ca="1" si="27"/>
        <v>8.9498737063622009</v>
      </c>
      <c r="Q81" s="180">
        <f t="shared" ca="1" si="28"/>
        <v>0</v>
      </c>
      <c r="R81" s="181">
        <f t="shared" ca="1" si="29"/>
        <v>653.38077999999985</v>
      </c>
      <c r="W81" s="46"/>
      <c r="X81" s="46">
        <v>81</v>
      </c>
    </row>
    <row r="82" spans="1:24">
      <c r="A82" s="61" t="s">
        <v>124</v>
      </c>
      <c r="B82" s="174">
        <f t="shared" ca="1" si="18"/>
        <v>679.19316800000001</v>
      </c>
      <c r="C82" s="179">
        <f t="shared" ca="1" si="19"/>
        <v>506.67810332800002</v>
      </c>
      <c r="D82" s="180">
        <f t="shared" ca="1" si="19"/>
        <v>163.21011827040005</v>
      </c>
      <c r="E82" s="180">
        <f t="shared" ca="1" si="19"/>
        <v>9.3049464016000005</v>
      </c>
      <c r="F82" s="181">
        <f t="shared" ca="1" si="19"/>
        <v>0</v>
      </c>
      <c r="G82" s="182">
        <f t="shared" ca="1" si="16"/>
        <v>679.19</v>
      </c>
      <c r="H82" s="182">
        <f t="shared" ca="1" si="17"/>
        <v>653.38077999999996</v>
      </c>
      <c r="I82" s="183">
        <f t="shared" ca="1" si="20"/>
        <v>487.43</v>
      </c>
      <c r="J82" s="180">
        <f t="shared" ca="1" si="21"/>
        <v>157.01</v>
      </c>
      <c r="K82" s="180">
        <f t="shared" ca="1" si="22"/>
        <v>8.9499999999999993</v>
      </c>
      <c r="L82" s="180">
        <f t="shared" ca="1" si="23"/>
        <v>0</v>
      </c>
      <c r="M82" s="181">
        <f t="shared" ca="1" si="24"/>
        <v>653.3900000000001</v>
      </c>
      <c r="N82" s="179">
        <f t="shared" ca="1" si="25"/>
        <v>487.42312186504222</v>
      </c>
      <c r="O82" s="180">
        <f t="shared" ca="1" si="26"/>
        <v>157.00778442859544</v>
      </c>
      <c r="P82" s="180">
        <f t="shared" ca="1" si="27"/>
        <v>8.9498737063622009</v>
      </c>
      <c r="Q82" s="180">
        <f t="shared" ca="1" si="28"/>
        <v>0</v>
      </c>
      <c r="R82" s="181">
        <f t="shared" ca="1" si="29"/>
        <v>653.38077999999985</v>
      </c>
      <c r="W82" s="46"/>
      <c r="X82" s="46">
        <v>82</v>
      </c>
    </row>
    <row r="83" spans="1:24">
      <c r="A83" s="61" t="s">
        <v>125</v>
      </c>
      <c r="B83" s="174">
        <f t="shared" ca="1" si="18"/>
        <v>679.19316800000001</v>
      </c>
      <c r="C83" s="179">
        <f t="shared" ca="1" si="19"/>
        <v>506.67810332800002</v>
      </c>
      <c r="D83" s="180">
        <f t="shared" ca="1" si="19"/>
        <v>163.21011827040005</v>
      </c>
      <c r="E83" s="180">
        <f t="shared" ca="1" si="19"/>
        <v>9.3049464016000005</v>
      </c>
      <c r="F83" s="181">
        <f t="shared" ca="1" si="19"/>
        <v>0</v>
      </c>
      <c r="G83" s="182">
        <f t="shared" ca="1" si="16"/>
        <v>679.19</v>
      </c>
      <c r="H83" s="182">
        <f t="shared" ca="1" si="17"/>
        <v>653.38077999999996</v>
      </c>
      <c r="I83" s="183">
        <f t="shared" ca="1" si="20"/>
        <v>487.43</v>
      </c>
      <c r="J83" s="180">
        <f t="shared" ca="1" si="21"/>
        <v>157.01</v>
      </c>
      <c r="K83" s="180">
        <f t="shared" ca="1" si="22"/>
        <v>8.9499999999999993</v>
      </c>
      <c r="L83" s="180">
        <f t="shared" ca="1" si="23"/>
        <v>0</v>
      </c>
      <c r="M83" s="181">
        <f t="shared" ca="1" si="24"/>
        <v>653.3900000000001</v>
      </c>
      <c r="N83" s="179">
        <f t="shared" ca="1" si="25"/>
        <v>487.42312186504222</v>
      </c>
      <c r="O83" s="180">
        <f t="shared" ca="1" si="26"/>
        <v>157.00778442859544</v>
      </c>
      <c r="P83" s="180">
        <f t="shared" ca="1" si="27"/>
        <v>8.9498737063622009</v>
      </c>
      <c r="Q83" s="180">
        <f t="shared" ca="1" si="28"/>
        <v>0</v>
      </c>
      <c r="R83" s="181">
        <f t="shared" ca="1" si="29"/>
        <v>653.38077999999985</v>
      </c>
      <c r="W83" s="46"/>
      <c r="X83" s="46">
        <v>83</v>
      </c>
    </row>
    <row r="84" spans="1:24">
      <c r="A84" s="61" t="s">
        <v>126</v>
      </c>
      <c r="B84" s="174">
        <f t="shared" ca="1" si="18"/>
        <v>679.19316800000001</v>
      </c>
      <c r="C84" s="179">
        <f t="shared" ca="1" si="19"/>
        <v>506.67810332800002</v>
      </c>
      <c r="D84" s="180">
        <f t="shared" ca="1" si="19"/>
        <v>163.21011827040005</v>
      </c>
      <c r="E84" s="180">
        <f t="shared" ca="1" si="19"/>
        <v>9.3049464016000005</v>
      </c>
      <c r="F84" s="181">
        <f t="shared" ca="1" si="19"/>
        <v>0</v>
      </c>
      <c r="G84" s="182">
        <f t="shared" ca="1" si="16"/>
        <v>679.19</v>
      </c>
      <c r="H84" s="182">
        <f t="shared" ca="1" si="17"/>
        <v>653.38077999999996</v>
      </c>
      <c r="I84" s="183">
        <f t="shared" ca="1" si="20"/>
        <v>487.43</v>
      </c>
      <c r="J84" s="180">
        <f t="shared" ca="1" si="21"/>
        <v>157.01</v>
      </c>
      <c r="K84" s="180">
        <f t="shared" ca="1" si="22"/>
        <v>8.9499999999999993</v>
      </c>
      <c r="L84" s="180">
        <f t="shared" ca="1" si="23"/>
        <v>0</v>
      </c>
      <c r="M84" s="181">
        <f t="shared" ca="1" si="24"/>
        <v>653.3900000000001</v>
      </c>
      <c r="N84" s="179">
        <f t="shared" ca="1" si="25"/>
        <v>487.42312186504222</v>
      </c>
      <c r="O84" s="180">
        <f t="shared" ca="1" si="26"/>
        <v>157.00778442859544</v>
      </c>
      <c r="P84" s="180">
        <f t="shared" ca="1" si="27"/>
        <v>8.9498737063622009</v>
      </c>
      <c r="Q84" s="180">
        <f t="shared" ca="1" si="28"/>
        <v>0</v>
      </c>
      <c r="R84" s="181">
        <f t="shared" ca="1" si="29"/>
        <v>653.38077999999985</v>
      </c>
      <c r="W84" s="46"/>
      <c r="X84" s="46">
        <v>84</v>
      </c>
    </row>
    <row r="85" spans="1:24">
      <c r="A85" s="61" t="s">
        <v>127</v>
      </c>
      <c r="B85" s="174">
        <f t="shared" ca="1" si="18"/>
        <v>679.19316800000001</v>
      </c>
      <c r="C85" s="179">
        <f t="shared" ca="1" si="19"/>
        <v>506.67810332800002</v>
      </c>
      <c r="D85" s="180">
        <f t="shared" ca="1" si="19"/>
        <v>163.21011827040005</v>
      </c>
      <c r="E85" s="180">
        <f t="shared" ca="1" si="19"/>
        <v>9.3049464016000005</v>
      </c>
      <c r="F85" s="181">
        <f t="shared" ca="1" si="19"/>
        <v>0</v>
      </c>
      <c r="G85" s="182">
        <f t="shared" ca="1" si="16"/>
        <v>679.19</v>
      </c>
      <c r="H85" s="182">
        <f t="shared" ca="1" si="17"/>
        <v>653.38077999999996</v>
      </c>
      <c r="I85" s="183">
        <f t="shared" ca="1" si="20"/>
        <v>487.43</v>
      </c>
      <c r="J85" s="180">
        <f t="shared" ca="1" si="21"/>
        <v>157.01</v>
      </c>
      <c r="K85" s="180">
        <f t="shared" ca="1" si="22"/>
        <v>8.9499999999999993</v>
      </c>
      <c r="L85" s="180">
        <f t="shared" ca="1" si="23"/>
        <v>0</v>
      </c>
      <c r="M85" s="181">
        <f t="shared" ca="1" si="24"/>
        <v>653.3900000000001</v>
      </c>
      <c r="N85" s="179">
        <f t="shared" ca="1" si="25"/>
        <v>487.42312186504222</v>
      </c>
      <c r="O85" s="180">
        <f t="shared" ca="1" si="26"/>
        <v>157.00778442859544</v>
      </c>
      <c r="P85" s="180">
        <f t="shared" ca="1" si="27"/>
        <v>8.9498737063622009</v>
      </c>
      <c r="Q85" s="180">
        <f t="shared" ca="1" si="28"/>
        <v>0</v>
      </c>
      <c r="R85" s="181">
        <f t="shared" ca="1" si="29"/>
        <v>653.38077999999985</v>
      </c>
      <c r="W85" s="46"/>
      <c r="X85" s="46">
        <v>85</v>
      </c>
    </row>
    <row r="86" spans="1:24">
      <c r="A86" s="61" t="s">
        <v>128</v>
      </c>
      <c r="B86" s="174">
        <f t="shared" ca="1" si="18"/>
        <v>679.19316800000001</v>
      </c>
      <c r="C86" s="179">
        <f t="shared" ca="1" si="19"/>
        <v>506.67810332800002</v>
      </c>
      <c r="D86" s="180">
        <f t="shared" ca="1" si="19"/>
        <v>163.21011827040005</v>
      </c>
      <c r="E86" s="180">
        <f t="shared" ca="1" si="19"/>
        <v>9.3049464016000005</v>
      </c>
      <c r="F86" s="181">
        <f t="shared" ca="1" si="19"/>
        <v>0</v>
      </c>
      <c r="G86" s="182">
        <f t="shared" ca="1" si="16"/>
        <v>679.19</v>
      </c>
      <c r="H86" s="182">
        <f t="shared" ca="1" si="17"/>
        <v>653.38077999999996</v>
      </c>
      <c r="I86" s="183">
        <f t="shared" ca="1" si="20"/>
        <v>487.43</v>
      </c>
      <c r="J86" s="180">
        <f t="shared" ca="1" si="21"/>
        <v>157.01</v>
      </c>
      <c r="K86" s="180">
        <f t="shared" ca="1" si="22"/>
        <v>8.9499999999999993</v>
      </c>
      <c r="L86" s="180">
        <f t="shared" ca="1" si="23"/>
        <v>0</v>
      </c>
      <c r="M86" s="181">
        <f t="shared" ca="1" si="24"/>
        <v>653.3900000000001</v>
      </c>
      <c r="N86" s="179">
        <f t="shared" ca="1" si="25"/>
        <v>487.42312186504222</v>
      </c>
      <c r="O86" s="180">
        <f t="shared" ca="1" si="26"/>
        <v>157.00778442859544</v>
      </c>
      <c r="P86" s="180">
        <f t="shared" ca="1" si="27"/>
        <v>8.9498737063622009</v>
      </c>
      <c r="Q86" s="180">
        <f t="shared" ca="1" si="28"/>
        <v>0</v>
      </c>
      <c r="R86" s="181">
        <f t="shared" ca="1" si="29"/>
        <v>653.38077999999985</v>
      </c>
      <c r="W86" s="46"/>
      <c r="X86" s="46">
        <v>86</v>
      </c>
    </row>
    <row r="87" spans="1:24">
      <c r="A87" s="61" t="s">
        <v>129</v>
      </c>
      <c r="B87" s="174">
        <f t="shared" ca="1" si="18"/>
        <v>679.19316800000001</v>
      </c>
      <c r="C87" s="179">
        <f t="shared" ca="1" si="19"/>
        <v>506.67810332800002</v>
      </c>
      <c r="D87" s="180">
        <f t="shared" ca="1" si="19"/>
        <v>163.21011827040005</v>
      </c>
      <c r="E87" s="180">
        <f t="shared" ca="1" si="19"/>
        <v>9.3049464016000005</v>
      </c>
      <c r="F87" s="181">
        <f t="shared" ca="1" si="19"/>
        <v>0</v>
      </c>
      <c r="G87" s="182">
        <f t="shared" ca="1" si="16"/>
        <v>622.51430000000005</v>
      </c>
      <c r="H87" s="182">
        <f t="shared" ca="1" si="17"/>
        <v>598.85875699999997</v>
      </c>
      <c r="I87" s="183">
        <f t="shared" ca="1" si="20"/>
        <v>432.9</v>
      </c>
      <c r="J87" s="180">
        <f t="shared" ca="1" si="21"/>
        <v>157.01</v>
      </c>
      <c r="K87" s="180">
        <f t="shared" ca="1" si="22"/>
        <v>8.9499999999999993</v>
      </c>
      <c r="L87" s="180">
        <f t="shared" ca="1" si="23"/>
        <v>0</v>
      </c>
      <c r="M87" s="181">
        <f t="shared" ca="1" si="24"/>
        <v>598.86</v>
      </c>
      <c r="N87" s="179">
        <f t="shared" ca="1" si="25"/>
        <v>432.8991014682897</v>
      </c>
      <c r="O87" s="180">
        <f t="shared" ca="1" si="26"/>
        <v>157.00967410842264</v>
      </c>
      <c r="P87" s="180">
        <f t="shared" ca="1" si="27"/>
        <v>8.9499814232875785</v>
      </c>
      <c r="Q87" s="180">
        <f t="shared" ca="1" si="28"/>
        <v>0</v>
      </c>
      <c r="R87" s="181">
        <f t="shared" ca="1" si="29"/>
        <v>598.85875699999985</v>
      </c>
      <c r="W87" s="46"/>
      <c r="X87" s="46">
        <v>87</v>
      </c>
    </row>
    <row r="88" spans="1:24">
      <c r="A88" s="61" t="s">
        <v>130</v>
      </c>
      <c r="B88" s="174">
        <f t="shared" ca="1" si="18"/>
        <v>679.19316800000001</v>
      </c>
      <c r="C88" s="179">
        <f t="shared" ca="1" si="19"/>
        <v>506.67810332800002</v>
      </c>
      <c r="D88" s="180">
        <f t="shared" ca="1" si="19"/>
        <v>163.21011827040005</v>
      </c>
      <c r="E88" s="180">
        <f t="shared" ca="1" si="19"/>
        <v>9.3049464016000005</v>
      </c>
      <c r="F88" s="181">
        <f t="shared" ca="1" si="19"/>
        <v>0</v>
      </c>
      <c r="G88" s="182">
        <f t="shared" ca="1" si="16"/>
        <v>562.51430000000005</v>
      </c>
      <c r="H88" s="182">
        <f t="shared" ca="1" si="17"/>
        <v>541.13875700000006</v>
      </c>
      <c r="I88" s="183">
        <f t="shared" ca="1" si="20"/>
        <v>375.18</v>
      </c>
      <c r="J88" s="180">
        <f t="shared" ca="1" si="21"/>
        <v>157.01</v>
      </c>
      <c r="K88" s="180">
        <f t="shared" ca="1" si="22"/>
        <v>8.9499999999999993</v>
      </c>
      <c r="L88" s="180">
        <f t="shared" ca="1" si="23"/>
        <v>0</v>
      </c>
      <c r="M88" s="181">
        <f t="shared" ca="1" si="24"/>
        <v>541.1400000000001</v>
      </c>
      <c r="N88" s="179">
        <f t="shared" ca="1" si="25"/>
        <v>375.17913821055549</v>
      </c>
      <c r="O88" s="180">
        <f t="shared" ca="1" si="26"/>
        <v>157.00963934761796</v>
      </c>
      <c r="P88" s="180">
        <f t="shared" ca="1" si="27"/>
        <v>8.9499794418265122</v>
      </c>
      <c r="Q88" s="180">
        <f t="shared" ca="1" si="28"/>
        <v>0</v>
      </c>
      <c r="R88" s="181">
        <f t="shared" ca="1" si="29"/>
        <v>541.13875699999994</v>
      </c>
      <c r="W88" s="46"/>
      <c r="X88" s="46">
        <v>88</v>
      </c>
    </row>
    <row r="89" spans="1:24">
      <c r="A89" s="61" t="s">
        <v>131</v>
      </c>
      <c r="B89" s="174">
        <f t="shared" ca="1" si="18"/>
        <v>679.19316800000001</v>
      </c>
      <c r="C89" s="179">
        <f t="shared" ca="1" si="19"/>
        <v>506.67810332800002</v>
      </c>
      <c r="D89" s="180">
        <f t="shared" ca="1" si="19"/>
        <v>163.21011827040005</v>
      </c>
      <c r="E89" s="180">
        <f t="shared" ca="1" si="19"/>
        <v>9.3049464016000005</v>
      </c>
      <c r="F89" s="181">
        <f t="shared" ca="1" si="19"/>
        <v>0</v>
      </c>
      <c r="G89" s="182">
        <f t="shared" ca="1" si="16"/>
        <v>479.10489999999999</v>
      </c>
      <c r="H89" s="182">
        <f t="shared" ca="1" si="17"/>
        <v>460.89891399999999</v>
      </c>
      <c r="I89" s="183">
        <f t="shared" ca="1" si="20"/>
        <v>365.56</v>
      </c>
      <c r="J89" s="180">
        <f t="shared" ca="1" si="21"/>
        <v>86.39</v>
      </c>
      <c r="K89" s="180">
        <f t="shared" ca="1" si="22"/>
        <v>8.9499999999999993</v>
      </c>
      <c r="L89" s="180">
        <f t="shared" ca="1" si="23"/>
        <v>0</v>
      </c>
      <c r="M89" s="181">
        <f t="shared" ca="1" si="24"/>
        <v>460.9</v>
      </c>
      <c r="N89" s="179">
        <f t="shared" ca="1" si="25"/>
        <v>365.55913864578002</v>
      </c>
      <c r="O89" s="180">
        <f t="shared" ca="1" si="26"/>
        <v>86.389796442742465</v>
      </c>
      <c r="P89" s="180">
        <f t="shared" ca="1" si="27"/>
        <v>8.9499789114775439</v>
      </c>
      <c r="Q89" s="180">
        <f t="shared" ca="1" si="28"/>
        <v>0</v>
      </c>
      <c r="R89" s="181">
        <f t="shared" ca="1" si="29"/>
        <v>460.89891400000005</v>
      </c>
      <c r="W89" s="46"/>
      <c r="X89" s="46">
        <v>89</v>
      </c>
    </row>
    <row r="90" spans="1:24">
      <c r="A90" s="61" t="s">
        <v>132</v>
      </c>
      <c r="B90" s="174">
        <f t="shared" ca="1" si="18"/>
        <v>679.19316800000001</v>
      </c>
      <c r="C90" s="179">
        <f t="shared" ca="1" si="19"/>
        <v>506.67810332800002</v>
      </c>
      <c r="D90" s="180">
        <f t="shared" ca="1" si="19"/>
        <v>163.21011827040005</v>
      </c>
      <c r="E90" s="180">
        <f t="shared" ca="1" si="19"/>
        <v>9.3049464016000005</v>
      </c>
      <c r="F90" s="181">
        <f t="shared" ca="1" si="19"/>
        <v>0</v>
      </c>
      <c r="G90" s="182">
        <f t="shared" ca="1" si="16"/>
        <v>479.10489999999999</v>
      </c>
      <c r="H90" s="182">
        <f t="shared" ca="1" si="17"/>
        <v>460.89891399999999</v>
      </c>
      <c r="I90" s="183">
        <f t="shared" ca="1" si="20"/>
        <v>365.56</v>
      </c>
      <c r="J90" s="180">
        <f t="shared" ca="1" si="21"/>
        <v>86.39</v>
      </c>
      <c r="K90" s="180">
        <f t="shared" ca="1" si="22"/>
        <v>8.9499999999999993</v>
      </c>
      <c r="L90" s="180">
        <f t="shared" ca="1" si="23"/>
        <v>0</v>
      </c>
      <c r="M90" s="181">
        <f t="shared" ca="1" si="24"/>
        <v>460.9</v>
      </c>
      <c r="N90" s="179">
        <f t="shared" ca="1" si="25"/>
        <v>365.55913864578002</v>
      </c>
      <c r="O90" s="180">
        <f t="shared" ca="1" si="26"/>
        <v>86.389796442742465</v>
      </c>
      <c r="P90" s="180">
        <f t="shared" ca="1" si="27"/>
        <v>8.9499789114775439</v>
      </c>
      <c r="Q90" s="180">
        <f t="shared" ca="1" si="28"/>
        <v>0</v>
      </c>
      <c r="R90" s="181">
        <f t="shared" ca="1" si="29"/>
        <v>460.89891400000005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474.92</v>
      </c>
      <c r="H91" s="182">
        <f t="shared" ca="1" si="17"/>
        <v>456.87304</v>
      </c>
      <c r="I91" s="183">
        <f t="shared" ca="1" si="20"/>
        <v>365.56</v>
      </c>
      <c r="J91" s="180">
        <f t="shared" ca="1" si="21"/>
        <v>86.39</v>
      </c>
      <c r="K91" s="180">
        <f t="shared" ca="1" si="22"/>
        <v>4.93</v>
      </c>
      <c r="L91" s="180">
        <f t="shared" ca="1" si="23"/>
        <v>0</v>
      </c>
      <c r="M91" s="181">
        <f t="shared" ca="1" si="24"/>
        <v>456.88</v>
      </c>
      <c r="N91" s="179">
        <f t="shared" ca="1" si="25"/>
        <v>365.55443114690951</v>
      </c>
      <c r="O91" s="180">
        <f t="shared" ca="1" si="26"/>
        <v>86.388683955524428</v>
      </c>
      <c r="P91" s="180">
        <f t="shared" ca="1" si="27"/>
        <v>4.9299248975661003</v>
      </c>
      <c r="Q91" s="180">
        <f t="shared" ca="1" si="28"/>
        <v>0</v>
      </c>
      <c r="R91" s="181">
        <f t="shared" ca="1" si="29"/>
        <v>456.87304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474.92</v>
      </c>
      <c r="H92" s="182">
        <f t="shared" ca="1" si="17"/>
        <v>456.87304</v>
      </c>
      <c r="I92" s="183">
        <f t="shared" ca="1" si="20"/>
        <v>365.56</v>
      </c>
      <c r="J92" s="180">
        <f t="shared" ca="1" si="21"/>
        <v>86.39</v>
      </c>
      <c r="K92" s="180">
        <f t="shared" ca="1" si="22"/>
        <v>4.93</v>
      </c>
      <c r="L92" s="180">
        <f t="shared" ca="1" si="23"/>
        <v>0</v>
      </c>
      <c r="M92" s="181">
        <f t="shared" ca="1" si="24"/>
        <v>456.88</v>
      </c>
      <c r="N92" s="179">
        <f t="shared" ca="1" si="25"/>
        <v>365.55443114690951</v>
      </c>
      <c r="O92" s="180">
        <f t="shared" ca="1" si="26"/>
        <v>86.388683955524428</v>
      </c>
      <c r="P92" s="180">
        <f t="shared" ca="1" si="27"/>
        <v>4.9299248975661003</v>
      </c>
      <c r="Q92" s="180">
        <f t="shared" ca="1" si="28"/>
        <v>0</v>
      </c>
      <c r="R92" s="181">
        <f t="shared" ca="1" si="29"/>
        <v>456.87304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474.92</v>
      </c>
      <c r="H93" s="182">
        <f t="shared" ca="1" si="17"/>
        <v>456.87304</v>
      </c>
      <c r="I93" s="183">
        <f t="shared" ca="1" si="20"/>
        <v>365.56</v>
      </c>
      <c r="J93" s="180">
        <f t="shared" ca="1" si="21"/>
        <v>86.39</v>
      </c>
      <c r="K93" s="180">
        <f t="shared" ca="1" si="22"/>
        <v>4.93</v>
      </c>
      <c r="L93" s="180">
        <f t="shared" ca="1" si="23"/>
        <v>0</v>
      </c>
      <c r="M93" s="181">
        <f t="shared" ca="1" si="24"/>
        <v>456.88</v>
      </c>
      <c r="N93" s="179">
        <f t="shared" ca="1" si="25"/>
        <v>365.55443114690951</v>
      </c>
      <c r="O93" s="180">
        <f t="shared" ca="1" si="26"/>
        <v>86.388683955524428</v>
      </c>
      <c r="P93" s="180">
        <f t="shared" ca="1" si="27"/>
        <v>4.9299248975661003</v>
      </c>
      <c r="Q93" s="180">
        <f t="shared" ca="1" si="28"/>
        <v>0</v>
      </c>
      <c r="R93" s="181">
        <f t="shared" ca="1" si="29"/>
        <v>456.87304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679.49316799999997</v>
      </c>
      <c r="C94" s="179">
        <f t="shared" ca="1" si="19"/>
        <v>506.90190332799995</v>
      </c>
      <c r="D94" s="180">
        <f t="shared" ca="1" si="19"/>
        <v>163.28220827040002</v>
      </c>
      <c r="E94" s="180">
        <f t="shared" ca="1" si="19"/>
        <v>9.3090564016000013</v>
      </c>
      <c r="F94" s="181">
        <f t="shared" ca="1" si="19"/>
        <v>0</v>
      </c>
      <c r="G94" s="182">
        <f t="shared" ca="1" si="16"/>
        <v>444.92</v>
      </c>
      <c r="H94" s="182">
        <f t="shared" ca="1" si="17"/>
        <v>428.01303999999999</v>
      </c>
      <c r="I94" s="183">
        <f t="shared" ca="1" si="20"/>
        <v>336.7</v>
      </c>
      <c r="J94" s="180">
        <f t="shared" ca="1" si="21"/>
        <v>86.39</v>
      </c>
      <c r="K94" s="180">
        <f t="shared" ca="1" si="22"/>
        <v>4.93</v>
      </c>
      <c r="L94" s="180">
        <f t="shared" ca="1" si="23"/>
        <v>0</v>
      </c>
      <c r="M94" s="181">
        <f t="shared" ca="1" si="24"/>
        <v>428.02</v>
      </c>
      <c r="N94" s="179">
        <f t="shared" ca="1" si="25"/>
        <v>336.69452494743234</v>
      </c>
      <c r="O94" s="180">
        <f t="shared" ca="1" si="26"/>
        <v>86.388595218915</v>
      </c>
      <c r="P94" s="180">
        <f t="shared" ca="1" si="27"/>
        <v>4.9299198336526331</v>
      </c>
      <c r="Q94" s="180">
        <f t="shared" ca="1" si="28"/>
        <v>0</v>
      </c>
      <c r="R94" s="181">
        <f t="shared" ca="1" si="29"/>
        <v>428.01303999999993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679.49316799999997</v>
      </c>
      <c r="C95" s="179">
        <f t="shared" ca="1" si="19"/>
        <v>506.90190332799995</v>
      </c>
      <c r="D95" s="180">
        <f t="shared" ca="1" si="19"/>
        <v>163.28220827040002</v>
      </c>
      <c r="E95" s="180">
        <f t="shared" ca="1" si="19"/>
        <v>9.3090564016000013</v>
      </c>
      <c r="F95" s="181">
        <f t="shared" ca="1" si="19"/>
        <v>0</v>
      </c>
      <c r="G95" s="182">
        <f t="shared" ca="1" si="16"/>
        <v>374.92</v>
      </c>
      <c r="H95" s="182">
        <f t="shared" ca="1" si="17"/>
        <v>360.67304000000001</v>
      </c>
      <c r="I95" s="183">
        <f t="shared" ca="1" si="20"/>
        <v>269.36</v>
      </c>
      <c r="J95" s="180">
        <f t="shared" ca="1" si="21"/>
        <v>86.39</v>
      </c>
      <c r="K95" s="180">
        <f t="shared" ca="1" si="22"/>
        <v>4.93</v>
      </c>
      <c r="L95" s="180">
        <f t="shared" ca="1" si="23"/>
        <v>0</v>
      </c>
      <c r="M95" s="181">
        <f t="shared" ca="1" si="24"/>
        <v>360.68</v>
      </c>
      <c r="N95" s="179">
        <f t="shared" ca="1" si="25"/>
        <v>269.35480219141624</v>
      </c>
      <c r="O95" s="180">
        <f t="shared" ca="1" si="26"/>
        <v>86.388332942220259</v>
      </c>
      <c r="P95" s="180">
        <f t="shared" ca="1" si="27"/>
        <v>4.9299048663635352</v>
      </c>
      <c r="Q95" s="180">
        <f t="shared" ca="1" si="28"/>
        <v>0</v>
      </c>
      <c r="R95" s="181">
        <f t="shared" ca="1" si="29"/>
        <v>360.67304000000001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679.49316799999997</v>
      </c>
      <c r="C96" s="179">
        <f t="shared" ca="1" si="19"/>
        <v>506.90190332799995</v>
      </c>
      <c r="D96" s="180">
        <f t="shared" ca="1" si="19"/>
        <v>163.28220827040002</v>
      </c>
      <c r="E96" s="180">
        <f t="shared" ca="1" si="19"/>
        <v>9.3090564016000013</v>
      </c>
      <c r="F96" s="181">
        <f t="shared" ca="1" si="19"/>
        <v>0</v>
      </c>
      <c r="G96" s="182">
        <f t="shared" ca="1" si="16"/>
        <v>374.92</v>
      </c>
      <c r="H96" s="182">
        <f t="shared" ca="1" si="17"/>
        <v>360.67304000000001</v>
      </c>
      <c r="I96" s="183">
        <f t="shared" ca="1" si="20"/>
        <v>269.36</v>
      </c>
      <c r="J96" s="180">
        <f t="shared" ca="1" si="21"/>
        <v>86.39</v>
      </c>
      <c r="K96" s="180">
        <f t="shared" ca="1" si="22"/>
        <v>4.93</v>
      </c>
      <c r="L96" s="180">
        <f t="shared" ca="1" si="23"/>
        <v>0</v>
      </c>
      <c r="M96" s="181">
        <f t="shared" ca="1" si="24"/>
        <v>360.68</v>
      </c>
      <c r="N96" s="179">
        <f t="shared" ca="1" si="25"/>
        <v>269.35480219141624</v>
      </c>
      <c r="O96" s="180">
        <f t="shared" ca="1" si="26"/>
        <v>86.388332942220259</v>
      </c>
      <c r="P96" s="180">
        <f t="shared" ca="1" si="27"/>
        <v>4.9299048663635352</v>
      </c>
      <c r="Q96" s="180">
        <f t="shared" ca="1" si="28"/>
        <v>0</v>
      </c>
      <c r="R96" s="181">
        <f t="shared" ca="1" si="29"/>
        <v>360.67304000000001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679.49316799999997</v>
      </c>
      <c r="C97" s="179">
        <f t="shared" ca="1" si="19"/>
        <v>506.90190332799995</v>
      </c>
      <c r="D97" s="180">
        <f t="shared" ca="1" si="19"/>
        <v>163.28220827040002</v>
      </c>
      <c r="E97" s="180">
        <f t="shared" ca="1" si="19"/>
        <v>9.3090564016000013</v>
      </c>
      <c r="F97" s="181">
        <f t="shared" ca="1" si="19"/>
        <v>0</v>
      </c>
      <c r="G97" s="182">
        <f t="shared" ca="1" si="16"/>
        <v>374.92</v>
      </c>
      <c r="H97" s="182">
        <f t="shared" ca="1" si="17"/>
        <v>360.67304000000001</v>
      </c>
      <c r="I97" s="183">
        <f t="shared" ca="1" si="20"/>
        <v>269.36</v>
      </c>
      <c r="J97" s="180">
        <f t="shared" ca="1" si="21"/>
        <v>86.39</v>
      </c>
      <c r="K97" s="180">
        <f t="shared" ca="1" si="22"/>
        <v>4.93</v>
      </c>
      <c r="L97" s="180">
        <f t="shared" ca="1" si="23"/>
        <v>0</v>
      </c>
      <c r="M97" s="181">
        <f t="shared" ca="1" si="24"/>
        <v>360.68</v>
      </c>
      <c r="N97" s="179">
        <f t="shared" ca="1" si="25"/>
        <v>269.35480219141624</v>
      </c>
      <c r="O97" s="180">
        <f t="shared" ca="1" si="26"/>
        <v>86.388332942220259</v>
      </c>
      <c r="P97" s="180">
        <f t="shared" ca="1" si="27"/>
        <v>4.9299048663635352</v>
      </c>
      <c r="Q97" s="180">
        <f t="shared" ca="1" si="28"/>
        <v>0</v>
      </c>
      <c r="R97" s="181">
        <f t="shared" ca="1" si="29"/>
        <v>360.67304000000001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679.49316799999997</v>
      </c>
      <c r="C98" s="184">
        <f t="shared" ca="1" si="19"/>
        <v>506.90190332799995</v>
      </c>
      <c r="D98" s="185">
        <f t="shared" ca="1" si="19"/>
        <v>163.28220827040002</v>
      </c>
      <c r="E98" s="185">
        <f t="shared" ca="1" si="19"/>
        <v>9.3090564016000013</v>
      </c>
      <c r="F98" s="186">
        <f t="shared" ca="1" si="19"/>
        <v>0</v>
      </c>
      <c r="G98" s="187">
        <f t="shared" ca="1" si="16"/>
        <v>374.92</v>
      </c>
      <c r="H98" s="187">
        <f t="shared" ca="1" si="17"/>
        <v>360.67304000000001</v>
      </c>
      <c r="I98" s="188">
        <f t="shared" ca="1" si="20"/>
        <v>269.36</v>
      </c>
      <c r="J98" s="185">
        <f t="shared" ca="1" si="21"/>
        <v>86.39</v>
      </c>
      <c r="K98" s="185">
        <f t="shared" ca="1" si="22"/>
        <v>4.93</v>
      </c>
      <c r="L98" s="185">
        <f t="shared" ca="1" si="23"/>
        <v>0</v>
      </c>
      <c r="M98" s="186">
        <f t="shared" ca="1" si="24"/>
        <v>360.68</v>
      </c>
      <c r="N98" s="184">
        <f t="shared" ca="1" si="25"/>
        <v>269.35480219141624</v>
      </c>
      <c r="O98" s="185">
        <f t="shared" ca="1" si="26"/>
        <v>86.388332942220259</v>
      </c>
      <c r="P98" s="185">
        <f t="shared" ca="1" si="27"/>
        <v>4.9299048663635352</v>
      </c>
      <c r="Q98" s="185">
        <f t="shared" ca="1" si="28"/>
        <v>0</v>
      </c>
      <c r="R98" s="186">
        <f t="shared" ca="1" si="29"/>
        <v>360.67304000000001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16.304386032000007</v>
      </c>
      <c r="C99" s="56">
        <f t="shared" ref="C99:R99" ca="1" si="30">SUM(C3:C98)/4000</f>
        <v>12.163071979871976</v>
      </c>
      <c r="D99" s="54">
        <f t="shared" ca="1" si="30"/>
        <v>3.9179439634896087</v>
      </c>
      <c r="E99" s="54">
        <f t="shared" ca="1" si="30"/>
        <v>0.22337008863839955</v>
      </c>
      <c r="F99" s="55">
        <f t="shared" ca="1" si="30"/>
        <v>0</v>
      </c>
      <c r="G99" s="59">
        <f t="shared" ca="1" si="30"/>
        <v>12.718624633750004</v>
      </c>
      <c r="H99" s="59">
        <f t="shared" ca="1" si="30"/>
        <v>12.235316898999995</v>
      </c>
      <c r="I99" s="171">
        <f t="shared" ca="1" si="30"/>
        <v>9.1903849999999974</v>
      </c>
      <c r="J99" s="54">
        <f t="shared" ca="1" si="30"/>
        <v>2.8787950000000015</v>
      </c>
      <c r="K99" s="54">
        <f t="shared" ca="1" si="30"/>
        <v>0.16628999999999999</v>
      </c>
      <c r="L99" s="54">
        <f t="shared" ca="1" si="30"/>
        <v>0</v>
      </c>
      <c r="M99" s="55">
        <f t="shared" ca="1" si="30"/>
        <v>12.235469999999992</v>
      </c>
      <c r="N99" s="56">
        <f t="shared" ca="1" si="30"/>
        <v>9.1902688662569787</v>
      </c>
      <c r="O99" s="54">
        <f t="shared" ca="1" si="30"/>
        <v>2.8787600369233917</v>
      </c>
      <c r="P99" s="54">
        <f t="shared" ca="1" si="30"/>
        <v>0.1662879958196351</v>
      </c>
      <c r="Q99" s="54">
        <f t="shared" ca="1" si="30"/>
        <v>0</v>
      </c>
      <c r="R99" s="55">
        <f t="shared" ca="1" si="30"/>
        <v>12.235316898999995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45325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45325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45325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2024-02-28T06:26:58Z</dcterms:modified>
</cp:coreProperties>
</file>